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6" i="1" l="1"/>
  <c r="L186" i="1"/>
  <c r="L177" i="1"/>
  <c r="L167" i="1"/>
  <c r="L158" i="1"/>
  <c r="L148" i="1"/>
  <c r="L139" i="1"/>
  <c r="L129" i="1"/>
  <c r="L119" i="1"/>
  <c r="L109" i="1"/>
  <c r="L100" i="1"/>
  <c r="L90" i="1"/>
  <c r="L81" i="1"/>
  <c r="L71" i="1"/>
  <c r="L62" i="1"/>
  <c r="L52" i="1"/>
  <c r="L42" i="1"/>
  <c r="L32" i="1"/>
  <c r="L23" i="1"/>
  <c r="L13" i="1"/>
  <c r="A110" i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59" i="1"/>
  <c r="A159" i="1"/>
  <c r="J158" i="1"/>
  <c r="I158" i="1"/>
  <c r="H158" i="1"/>
  <c r="G158" i="1"/>
  <c r="F158" i="1"/>
  <c r="B149" i="1"/>
  <c r="A149" i="1"/>
  <c r="J148" i="1"/>
  <c r="I148" i="1"/>
  <c r="H148" i="1"/>
  <c r="G148" i="1"/>
  <c r="F148" i="1"/>
  <c r="B140" i="1"/>
  <c r="A140" i="1"/>
  <c r="J139" i="1"/>
  <c r="I139" i="1"/>
  <c r="H139" i="1"/>
  <c r="G139" i="1"/>
  <c r="F139" i="1"/>
  <c r="B130" i="1"/>
  <c r="A130" i="1"/>
  <c r="J129" i="1"/>
  <c r="I129" i="1"/>
  <c r="H129" i="1"/>
  <c r="G129" i="1"/>
  <c r="F129" i="1"/>
  <c r="B120" i="1"/>
  <c r="A120" i="1"/>
  <c r="J119" i="1"/>
  <c r="I119" i="1"/>
  <c r="H119" i="1"/>
  <c r="G119" i="1"/>
  <c r="F119" i="1"/>
  <c r="B110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I81" i="1"/>
  <c r="H81" i="1"/>
  <c r="G81" i="1"/>
  <c r="F81" i="1"/>
  <c r="B72" i="1"/>
  <c r="A72" i="1"/>
  <c r="J71" i="1"/>
  <c r="J82" i="1" s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7" i="1" l="1"/>
  <c r="I197" i="1"/>
  <c r="G197" i="1"/>
  <c r="J197" i="1"/>
  <c r="L197" i="1"/>
  <c r="J178" i="1"/>
  <c r="L178" i="1"/>
  <c r="G178" i="1"/>
  <c r="I178" i="1"/>
  <c r="H178" i="1"/>
  <c r="I159" i="1"/>
  <c r="J159" i="1"/>
  <c r="G159" i="1"/>
  <c r="L159" i="1"/>
  <c r="H159" i="1"/>
  <c r="L140" i="1"/>
  <c r="G140" i="1"/>
  <c r="H140" i="1"/>
  <c r="J140" i="1"/>
  <c r="I140" i="1"/>
  <c r="I120" i="1"/>
  <c r="G120" i="1"/>
  <c r="L120" i="1"/>
  <c r="L101" i="1"/>
  <c r="L82" i="1"/>
  <c r="L63" i="1"/>
  <c r="L43" i="1"/>
  <c r="L24" i="1"/>
  <c r="J120" i="1"/>
  <c r="H120" i="1"/>
  <c r="I101" i="1"/>
  <c r="G101" i="1"/>
  <c r="J101" i="1"/>
  <c r="H101" i="1"/>
  <c r="F101" i="1"/>
  <c r="I63" i="1"/>
  <c r="F82" i="1"/>
  <c r="I82" i="1"/>
  <c r="H82" i="1"/>
  <c r="G82" i="1"/>
  <c r="J63" i="1"/>
  <c r="H63" i="1"/>
  <c r="F63" i="1"/>
  <c r="G63" i="1"/>
  <c r="I43" i="1"/>
  <c r="G43" i="1"/>
  <c r="J43" i="1"/>
  <c r="H43" i="1"/>
  <c r="F43" i="1"/>
  <c r="F120" i="1"/>
  <c r="F140" i="1"/>
  <c r="F159" i="1"/>
  <c r="F178" i="1"/>
  <c r="F197" i="1"/>
  <c r="I24" i="1"/>
  <c r="F24" i="1"/>
  <c r="J24" i="1"/>
  <c r="H24" i="1"/>
  <c r="G24" i="1"/>
  <c r="L198" i="1" l="1"/>
  <c r="J198" i="1"/>
  <c r="I198" i="1"/>
  <c r="H198" i="1"/>
  <c r="G198" i="1"/>
  <c r="F198" i="1"/>
</calcChain>
</file>

<file path=xl/sharedStrings.xml><?xml version="1.0" encoding="utf-8"?>
<sst xmlns="http://schemas.openxmlformats.org/spreadsheetml/2006/main" count="374" uniqueCount="104">
  <si>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</si>
  <si>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</si>
  <si>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</si>
  <si>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</si>
  <si>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</si>
  <si>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</si>
  <si>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</si>
  <si>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</si>
  <si>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</si>
  <si>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</si>
  <si>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</si>
  <si>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</si>
  <si>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</si>
  <si>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</si>
  <si>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</si>
  <si>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</si>
  <si>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</si>
  <si>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</si>
  <si>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</si>
  <si>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</si>
  <si>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</si>
  <si>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</si>
  <si>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</si>
  <si>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</si>
  <si>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</si>
  <si>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</si>
  <si>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</si>
  <si>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</si>
  <si>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</si>
  <si>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</si>
  <si>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</si>
  <si>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</si>
  <si>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</si>
  <si>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</si>
  <si>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</si>
  <si>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</si>
  <si>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</si>
  <si>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</si>
  <si>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</si>
  <si>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МОАУ "СОШ №1 г. Соль-Илецка" Оренбургской области</t>
  </si>
  <si>
    <t>Каша молочная "Дружба"</t>
  </si>
  <si>
    <t>яйцо отварное</t>
  </si>
  <si>
    <t>Кофейный напиток</t>
  </si>
  <si>
    <t>Хлеб пшеничный</t>
  </si>
  <si>
    <t>ГОСТ</t>
  </si>
  <si>
    <t>Салат "Степной"</t>
  </si>
  <si>
    <t>Борщ с капустой и картофелем</t>
  </si>
  <si>
    <t>Тефтели из мяса птицы</t>
  </si>
  <si>
    <t>Каша гречневая вязкая</t>
  </si>
  <si>
    <t>Компот из сухофруктов</t>
  </si>
  <si>
    <t>Хлеб ржаной</t>
  </si>
  <si>
    <t>Салат из белокачанной капусты</t>
  </si>
  <si>
    <t>Перловка с овощами</t>
  </si>
  <si>
    <t>Компот из свежих яблок</t>
  </si>
  <si>
    <t>Салат из отварной свеклы</t>
  </si>
  <si>
    <t>Суп рисовый</t>
  </si>
  <si>
    <t>Овощное рагу</t>
  </si>
  <si>
    <t>Биточки из мяса птицы</t>
  </si>
  <si>
    <t>Сок фруктовый</t>
  </si>
  <si>
    <t>Салат из моркови с сахаром</t>
  </si>
  <si>
    <t>Рис отварной</t>
  </si>
  <si>
    <t>Чай с сахаром</t>
  </si>
  <si>
    <t>Салат "Витаминный"</t>
  </si>
  <si>
    <t>4.22.</t>
  </si>
  <si>
    <t>Суп гороховый</t>
  </si>
  <si>
    <t>Картофель отварной</t>
  </si>
  <si>
    <t>Котлета говяжья паровая</t>
  </si>
  <si>
    <t>Кисель</t>
  </si>
  <si>
    <t>Хлеб пшенияный</t>
  </si>
  <si>
    <t>Яблоко</t>
  </si>
  <si>
    <t>1шт</t>
  </si>
  <si>
    <t>Макароны отварные</t>
  </si>
  <si>
    <t>Сосиска отварная</t>
  </si>
  <si>
    <t>Чай с сахаром и лимоном</t>
  </si>
  <si>
    <t>Салат "Столичный"</t>
  </si>
  <si>
    <t>Суп Крестьянский</t>
  </si>
  <si>
    <t>Рагу из мяса птицы</t>
  </si>
  <si>
    <t>соус</t>
  </si>
  <si>
    <t>соус томатный</t>
  </si>
  <si>
    <t>Фрикадельки из говядины</t>
  </si>
  <si>
    <t>Рыба,запеченная с овощами</t>
  </si>
  <si>
    <t>Сыр порциями</t>
  </si>
  <si>
    <t>Соус томатный</t>
  </si>
  <si>
    <t>Гречка отварная</t>
  </si>
  <si>
    <t>Салат изотварной свеклы</t>
  </si>
  <si>
    <t>Винегрет</t>
  </si>
  <si>
    <t>Рассольник"Ленинградский</t>
  </si>
  <si>
    <t>хлеб черн</t>
  </si>
  <si>
    <t>Рассольник "Ленинградский"</t>
  </si>
  <si>
    <t>Горох отварной</t>
  </si>
  <si>
    <t>Салат деревенский</t>
  </si>
  <si>
    <t>Салат из моркови с яблоком</t>
  </si>
  <si>
    <t>Голубцы ленивые</t>
  </si>
  <si>
    <t>Сыр порционно</t>
  </si>
  <si>
    <t>Щи из свежей капусты</t>
  </si>
  <si>
    <t>Салат из красной фасоли</t>
  </si>
  <si>
    <t>Салат картофельный с кукурузой</t>
  </si>
  <si>
    <t>Рыба,запеченая с овощами</t>
  </si>
  <si>
    <t xml:space="preserve">Чай с сахаром </t>
  </si>
  <si>
    <t>Плов из мяса птицы</t>
  </si>
  <si>
    <t>Компот из смеси сухофруктов</t>
  </si>
  <si>
    <t>Хлеб  ржаной</t>
  </si>
  <si>
    <t>Салат столичный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</si>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</sst>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8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193" sqref="E19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7.68</v>
      </c>
      <c r="H6" s="40">
        <v>16.98</v>
      </c>
      <c r="I6" s="40">
        <v>23.58</v>
      </c>
      <c r="J6" s="40">
        <v>291.5</v>
      </c>
      <c r="K6" s="41">
        <v>198</v>
      </c>
      <c r="L6" s="40">
        <v>23.46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55</v>
      </c>
      <c r="G7" s="43">
        <v>5.08</v>
      </c>
      <c r="H7" s="43">
        <v>4.5999999999999996</v>
      </c>
      <c r="I7" s="43">
        <v>0.28000000000000003</v>
      </c>
      <c r="J7" s="43">
        <v>62.84</v>
      </c>
      <c r="K7" s="44">
        <v>209</v>
      </c>
      <c r="L7" s="43">
        <v>14.37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140</v>
      </c>
      <c r="H8" s="43">
        <v>160</v>
      </c>
      <c r="I8" s="43">
        <v>17.350000000000001</v>
      </c>
      <c r="J8" s="43">
        <v>89.32</v>
      </c>
      <c r="K8" s="44">
        <v>692</v>
      </c>
      <c r="L8" s="43">
        <v>13.5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1.89</v>
      </c>
      <c r="H9" s="43">
        <v>0.26</v>
      </c>
      <c r="I9" s="43">
        <v>12.14</v>
      </c>
      <c r="J9" s="43">
        <v>55.7</v>
      </c>
      <c r="K9" s="44" t="s">
        <v>44</v>
      </c>
      <c r="L9" s="43">
        <v>1.8</v>
      </c>
    </row>
    <row r="10" spans="1:12" ht="15" x14ac:dyDescent="0.25">
      <c r="A10" s="23"/>
      <c r="B10" s="15"/>
      <c r="C10" s="11"/>
      <c r="D10" s="7" t="s">
        <v>24</v>
      </c>
      <c r="E10" s="42"/>
      <c r="F10" s="43">
        <v>20</v>
      </c>
      <c r="G10" s="43">
        <v>1.1200000000000001</v>
      </c>
      <c r="H10" s="43">
        <v>0.22</v>
      </c>
      <c r="I10" s="43">
        <v>9.8800000000000008</v>
      </c>
      <c r="J10" s="43">
        <v>45.98</v>
      </c>
      <c r="K10" s="44" t="s">
        <v>44</v>
      </c>
      <c r="L10" s="43">
        <v>1</v>
      </c>
    </row>
    <row r="11" spans="1:12" ht="15" x14ac:dyDescent="0.25">
      <c r="A11" s="23"/>
      <c r="B11" s="15"/>
      <c r="C11" s="11"/>
      <c r="D11" s="6" t="s">
        <v>23</v>
      </c>
      <c r="E11" s="42" t="s">
        <v>50</v>
      </c>
      <c r="F11" s="43"/>
      <c r="G11" s="43"/>
      <c r="H11" s="43"/>
      <c r="I11" s="43"/>
      <c r="J11" s="43"/>
      <c r="K11" s="44"/>
      <c r="L11" s="43"/>
    </row>
    <row r="12" spans="1:12" ht="14.45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455</v>
      </c>
      <c r="G13" s="19">
        <f t="shared" ref="G13:J13" si="0">SUM(G6:G12)</f>
        <v>155.76999999999998</v>
      </c>
      <c r="H13" s="19">
        <f t="shared" si="0"/>
        <v>182.05999999999997</v>
      </c>
      <c r="I13" s="19">
        <f t="shared" si="0"/>
        <v>63.230000000000004</v>
      </c>
      <c r="J13" s="19">
        <f t="shared" si="0"/>
        <v>545.34</v>
      </c>
      <c r="K13" s="25"/>
      <c r="L13" s="19">
        <f t="shared" ref="L13" si="1">SUM(L6:L12)</f>
        <v>54.129999999999995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0.97</v>
      </c>
      <c r="H14" s="43">
        <v>2.57</v>
      </c>
      <c r="I14" s="43">
        <v>2.63</v>
      </c>
      <c r="J14" s="43">
        <v>37.9</v>
      </c>
      <c r="K14" s="44">
        <v>86</v>
      </c>
      <c r="L14" s="43">
        <v>15.2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2.64</v>
      </c>
      <c r="H15" s="43">
        <v>3.28</v>
      </c>
      <c r="I15" s="43">
        <v>8.56</v>
      </c>
      <c r="J15" s="43">
        <v>102</v>
      </c>
      <c r="K15" s="44">
        <v>78</v>
      </c>
      <c r="L15" s="43">
        <v>20.43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5.24</v>
      </c>
      <c r="H16" s="43">
        <v>428</v>
      </c>
      <c r="I16" s="43">
        <v>2.4300000000000002</v>
      </c>
      <c r="J16" s="43">
        <v>92.88</v>
      </c>
      <c r="K16" s="44">
        <v>278</v>
      </c>
      <c r="L16" s="43">
        <v>32.72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10.68</v>
      </c>
      <c r="H17" s="43">
        <v>4.92</v>
      </c>
      <c r="I17" s="43">
        <v>47.8</v>
      </c>
      <c r="J17" s="43">
        <v>278.23</v>
      </c>
      <c r="K17" s="44">
        <v>302</v>
      </c>
      <c r="L17" s="43">
        <v>16.100000000000001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1.1599999999999999</v>
      </c>
      <c r="H18" s="43">
        <v>0.3</v>
      </c>
      <c r="I18" s="43">
        <v>47.26</v>
      </c>
      <c r="J18" s="43">
        <v>196.38</v>
      </c>
      <c r="K18" s="44">
        <v>349</v>
      </c>
      <c r="L18" s="43">
        <v>4.7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40</v>
      </c>
      <c r="G19" s="43">
        <v>2.52</v>
      </c>
      <c r="H19" s="43">
        <v>0.35</v>
      </c>
      <c r="I19" s="43">
        <v>16.18</v>
      </c>
      <c r="J19" s="43">
        <v>74.3</v>
      </c>
      <c r="K19" s="44" t="s">
        <v>44</v>
      </c>
      <c r="L19" s="43">
        <v>2.4</v>
      </c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1.68</v>
      </c>
      <c r="H20" s="43">
        <v>0.33</v>
      </c>
      <c r="I20" s="43">
        <v>14.82</v>
      </c>
      <c r="J20" s="43">
        <v>68.97</v>
      </c>
      <c r="K20" s="44" t="s">
        <v>44</v>
      </c>
      <c r="L20" s="43">
        <v>1.5</v>
      </c>
    </row>
    <row r="21" spans="1:12" ht="15" x14ac:dyDescent="0.25">
      <c r="A21" s="23"/>
      <c r="B21" s="15"/>
      <c r="C21" s="11"/>
      <c r="D21" s="6" t="s">
        <v>77</v>
      </c>
      <c r="E21" s="42" t="s">
        <v>78</v>
      </c>
      <c r="F21" s="43">
        <v>50</v>
      </c>
      <c r="G21" s="43">
        <v>1.3</v>
      </c>
      <c r="H21" s="43">
        <v>2.4</v>
      </c>
      <c r="I21" s="43">
        <v>4.2</v>
      </c>
      <c r="J21" s="43">
        <v>34</v>
      </c>
      <c r="K21" s="44">
        <v>587</v>
      </c>
      <c r="L21" s="43">
        <v>1.35</v>
      </c>
    </row>
    <row r="22" spans="1:12" ht="14.45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26.19</v>
      </c>
      <c r="H23" s="19">
        <f t="shared" si="2"/>
        <v>442.15000000000003</v>
      </c>
      <c r="I23" s="19">
        <f t="shared" si="2"/>
        <v>143.88</v>
      </c>
      <c r="J23" s="19">
        <f t="shared" si="2"/>
        <v>884.66</v>
      </c>
      <c r="K23" s="25"/>
      <c r="L23" s="19">
        <f t="shared" ref="L23" si="3">SUM(L14:L22)</f>
        <v>94.399999999999991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1285</v>
      </c>
      <c r="G24" s="32">
        <f t="shared" ref="G24:J24" si="4">G13+G23</f>
        <v>181.95999999999998</v>
      </c>
      <c r="H24" s="32">
        <f t="shared" si="4"/>
        <v>624.21</v>
      </c>
      <c r="I24" s="32">
        <f t="shared" si="4"/>
        <v>207.11</v>
      </c>
      <c r="J24" s="32">
        <f t="shared" si="4"/>
        <v>1430</v>
      </c>
      <c r="K24" s="32"/>
      <c r="L24" s="32">
        <f t="shared" ref="L24" si="5">L13+L23</f>
        <v>148.52999999999997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160</v>
      </c>
      <c r="G25" s="40">
        <v>12.98</v>
      </c>
      <c r="H25" s="40">
        <v>6.52</v>
      </c>
      <c r="I25" s="40">
        <v>33.35</v>
      </c>
      <c r="J25" s="40">
        <v>242.85</v>
      </c>
      <c r="K25" s="41">
        <v>199</v>
      </c>
      <c r="L25" s="40">
        <v>6.55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60</v>
      </c>
      <c r="G26" s="43">
        <v>1.05</v>
      </c>
      <c r="H26" s="43">
        <v>2.6</v>
      </c>
      <c r="I26" s="43">
        <v>5.17</v>
      </c>
      <c r="J26" s="43">
        <v>48.32</v>
      </c>
      <c r="K26" s="44">
        <v>45</v>
      </c>
      <c r="L26" s="43">
        <v>10.67</v>
      </c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0.16</v>
      </c>
      <c r="H27" s="43">
        <v>0.16</v>
      </c>
      <c r="I27" s="43">
        <v>27.88</v>
      </c>
      <c r="J27" s="43">
        <v>114.6</v>
      </c>
      <c r="K27" s="44">
        <v>342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1.89</v>
      </c>
      <c r="H28" s="43">
        <v>0.26</v>
      </c>
      <c r="I28" s="43">
        <v>12.14</v>
      </c>
      <c r="J28" s="43">
        <v>55.7</v>
      </c>
      <c r="K28" s="44" t="s">
        <v>44</v>
      </c>
      <c r="L28" s="43">
        <v>1.8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79</v>
      </c>
      <c r="F30" s="43">
        <v>100</v>
      </c>
      <c r="G30" s="43">
        <v>7.76</v>
      </c>
      <c r="H30" s="43">
        <v>10.39</v>
      </c>
      <c r="I30" s="43">
        <v>9.49</v>
      </c>
      <c r="J30" s="43">
        <v>164.7</v>
      </c>
      <c r="K30" s="44">
        <v>280</v>
      </c>
      <c r="L30" s="43">
        <v>38.11</v>
      </c>
    </row>
    <row r="31" spans="1:12" ht="15" x14ac:dyDescent="0.25">
      <c r="A31" s="14"/>
      <c r="B31" s="15"/>
      <c r="C31" s="11"/>
      <c r="D31" s="6" t="s">
        <v>87</v>
      </c>
      <c r="E31" s="42" t="s">
        <v>50</v>
      </c>
      <c r="F31" s="43">
        <v>20</v>
      </c>
      <c r="G31" s="43">
        <v>1.1200000000000001</v>
      </c>
      <c r="H31" s="43">
        <v>0.22</v>
      </c>
      <c r="I31" s="43">
        <v>9.8800000000000008</v>
      </c>
      <c r="J31" s="43">
        <v>45.98</v>
      </c>
      <c r="K31" s="44" t="s">
        <v>44</v>
      </c>
      <c r="L31" s="43">
        <v>1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24.960000000000004</v>
      </c>
      <c r="H32" s="19">
        <f t="shared" ref="H32" si="7">SUM(H25:H31)</f>
        <v>20.149999999999999</v>
      </c>
      <c r="I32" s="19">
        <f t="shared" ref="I32" si="8">SUM(I25:I31)</f>
        <v>97.91</v>
      </c>
      <c r="J32" s="19">
        <f t="shared" ref="J32:L32" si="9">SUM(J25:J31)</f>
        <v>672.15</v>
      </c>
      <c r="K32" s="25"/>
      <c r="L32" s="19">
        <f t="shared" si="9"/>
        <v>58.129999999999995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0.97</v>
      </c>
      <c r="H33" s="43">
        <v>2.57</v>
      </c>
      <c r="I33" s="43">
        <v>2.63</v>
      </c>
      <c r="J33" s="43">
        <v>37.9</v>
      </c>
      <c r="K33" s="44">
        <v>86</v>
      </c>
      <c r="L33" s="43">
        <v>8.6999999999999993</v>
      </c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0.46</v>
      </c>
      <c r="H34" s="43">
        <v>3.84</v>
      </c>
      <c r="I34" s="43">
        <v>1.38</v>
      </c>
      <c r="J34" s="43">
        <v>41</v>
      </c>
      <c r="K34" s="44">
        <v>115</v>
      </c>
      <c r="L34" s="43">
        <v>17.29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150</v>
      </c>
      <c r="G35" s="43">
        <v>3.36</v>
      </c>
      <c r="H35" s="43">
        <v>20.93</v>
      </c>
      <c r="I35" s="43">
        <v>38</v>
      </c>
      <c r="J35" s="43">
        <v>270.45999999999998</v>
      </c>
      <c r="K35" s="44">
        <v>143</v>
      </c>
      <c r="L35" s="43">
        <v>18.68</v>
      </c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100</v>
      </c>
      <c r="G36" s="43">
        <v>15.59</v>
      </c>
      <c r="H36" s="43">
        <v>15.07</v>
      </c>
      <c r="I36" s="43">
        <v>14.64</v>
      </c>
      <c r="J36" s="43">
        <v>257.39999999999998</v>
      </c>
      <c r="K36" s="44">
        <v>294</v>
      </c>
      <c r="L36" s="43">
        <v>31.83</v>
      </c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1</v>
      </c>
      <c r="H37" s="43">
        <v>0.2</v>
      </c>
      <c r="I37" s="43">
        <v>20.2</v>
      </c>
      <c r="J37" s="43">
        <v>86.6</v>
      </c>
      <c r="K37" s="44">
        <v>389</v>
      </c>
      <c r="L37" s="43">
        <v>14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40</v>
      </c>
      <c r="G38" s="43">
        <v>2.52</v>
      </c>
      <c r="H38" s="43">
        <v>0.35</v>
      </c>
      <c r="I38" s="43">
        <v>16.18</v>
      </c>
      <c r="J38" s="43">
        <v>74.3</v>
      </c>
      <c r="K38" s="44" t="s">
        <v>44</v>
      </c>
      <c r="L38" s="43">
        <v>2.4</v>
      </c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1.68</v>
      </c>
      <c r="H39" s="43">
        <v>0.33</v>
      </c>
      <c r="I39" s="43">
        <v>14.82</v>
      </c>
      <c r="J39" s="43">
        <v>68.97</v>
      </c>
      <c r="K39" s="44" t="s">
        <v>44</v>
      </c>
      <c r="L39" s="43">
        <v>1.5</v>
      </c>
    </row>
    <row r="40" spans="1:12" ht="14.45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5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25.58</v>
      </c>
      <c r="H42" s="19">
        <f t="shared" ref="H42" si="11">SUM(H33:H41)</f>
        <v>43.29</v>
      </c>
      <c r="I42" s="19">
        <f t="shared" ref="I42" si="12">SUM(I33:I41)</f>
        <v>107.85</v>
      </c>
      <c r="J42" s="19">
        <f t="shared" ref="J42:L42" si="13">SUM(J33:J41)</f>
        <v>836.63</v>
      </c>
      <c r="K42" s="25"/>
      <c r="L42" s="19">
        <f t="shared" si="13"/>
        <v>94.4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1350</v>
      </c>
      <c r="G43" s="32">
        <f t="shared" ref="G43" si="14">G32+G42</f>
        <v>50.540000000000006</v>
      </c>
      <c r="H43" s="32">
        <f t="shared" ref="H43" si="15">H32+H42</f>
        <v>63.44</v>
      </c>
      <c r="I43" s="32">
        <f t="shared" ref="I43" si="16">I32+I42</f>
        <v>205.76</v>
      </c>
      <c r="J43" s="32">
        <f t="shared" ref="J43:L43" si="17">J32+J42</f>
        <v>1508.78</v>
      </c>
      <c r="K43" s="32"/>
      <c r="L43" s="32">
        <f t="shared" si="17"/>
        <v>152.53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150</v>
      </c>
      <c r="G44" s="40">
        <v>4.38</v>
      </c>
      <c r="H44" s="40">
        <v>6.44</v>
      </c>
      <c r="I44" s="40">
        <v>44.02</v>
      </c>
      <c r="J44" s="40">
        <v>251.64</v>
      </c>
      <c r="K44" s="41">
        <v>304</v>
      </c>
      <c r="L44" s="40">
        <v>15.86</v>
      </c>
    </row>
    <row r="45" spans="1:12" ht="15" x14ac:dyDescent="0.25">
      <c r="A45" s="23"/>
      <c r="B45" s="15"/>
      <c r="C45" s="11"/>
      <c r="D45" s="6"/>
      <c r="E45" s="42" t="s">
        <v>59</v>
      </c>
      <c r="F45" s="43">
        <v>60</v>
      </c>
      <c r="G45" s="43">
        <v>0.97</v>
      </c>
      <c r="H45" s="43">
        <v>5.67</v>
      </c>
      <c r="I45" s="43">
        <v>7.75</v>
      </c>
      <c r="J45" s="43">
        <v>84.74</v>
      </c>
      <c r="K45" s="44">
        <v>41</v>
      </c>
      <c r="L45" s="43">
        <v>8.6999999999999993</v>
      </c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377</v>
      </c>
      <c r="L46" s="43">
        <v>2.34</v>
      </c>
    </row>
    <row r="47" spans="1:12" ht="15" x14ac:dyDescent="0.25">
      <c r="A47" s="23"/>
      <c r="B47" s="15"/>
      <c r="C47" s="11"/>
      <c r="D47" s="7" t="s">
        <v>31</v>
      </c>
      <c r="E47" s="42" t="s">
        <v>43</v>
      </c>
      <c r="F47" s="43">
        <v>30</v>
      </c>
      <c r="G47" s="43">
        <v>1.89</v>
      </c>
      <c r="H47" s="43">
        <v>0.26</v>
      </c>
      <c r="I47" s="43">
        <v>12.14</v>
      </c>
      <c r="J47" s="43">
        <v>55.7</v>
      </c>
      <c r="K47" s="44" t="s">
        <v>44</v>
      </c>
      <c r="L47" s="43">
        <v>1.8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32</v>
      </c>
      <c r="E49" s="42" t="s">
        <v>50</v>
      </c>
      <c r="F49" s="43">
        <v>20</v>
      </c>
      <c r="G49" s="43">
        <v>1.1200000000000001</v>
      </c>
      <c r="H49" s="43">
        <v>0.22</v>
      </c>
      <c r="I49" s="43">
        <v>9.8800000000000008</v>
      </c>
      <c r="J49" s="43">
        <v>45.98</v>
      </c>
      <c r="K49" s="44" t="s">
        <v>44</v>
      </c>
      <c r="L49" s="43">
        <v>1</v>
      </c>
    </row>
    <row r="50" spans="1:12" ht="15" x14ac:dyDescent="0.25">
      <c r="A50" s="23"/>
      <c r="B50" s="15"/>
      <c r="C50" s="11"/>
      <c r="D50" s="6"/>
      <c r="E50" s="42" t="s">
        <v>80</v>
      </c>
      <c r="F50" s="43">
        <v>100</v>
      </c>
      <c r="G50" s="43">
        <v>8.0500000000000007</v>
      </c>
      <c r="H50" s="43">
        <v>9.56</v>
      </c>
      <c r="I50" s="43">
        <v>25.4</v>
      </c>
      <c r="J50" s="43">
        <v>174.2</v>
      </c>
      <c r="K50" s="44">
        <v>229</v>
      </c>
      <c r="L50" s="43">
        <v>22.43</v>
      </c>
    </row>
    <row r="51" spans="1:12" ht="15" x14ac:dyDescent="0.25">
      <c r="A51" s="23"/>
      <c r="B51" s="15"/>
      <c r="C51" s="11"/>
      <c r="D51" s="6"/>
      <c r="E51" s="42" t="s">
        <v>81</v>
      </c>
      <c r="F51" s="43">
        <v>15</v>
      </c>
      <c r="G51" s="43">
        <v>7.54</v>
      </c>
      <c r="H51" s="43">
        <v>7.54</v>
      </c>
      <c r="I51" s="43">
        <v>8.3000000000000007</v>
      </c>
      <c r="J51" s="43">
        <v>102.8</v>
      </c>
      <c r="K51" s="44">
        <v>97</v>
      </c>
      <c r="L51" s="43">
        <v>12.5</v>
      </c>
    </row>
    <row r="52" spans="1:12" ht="15" x14ac:dyDescent="0.25">
      <c r="A52" s="24"/>
      <c r="B52" s="17"/>
      <c r="C52" s="8"/>
      <c r="D52" s="18" t="s">
        <v>33</v>
      </c>
      <c r="E52" s="9"/>
      <c r="F52" s="19">
        <f>SUM(F44:F51)</f>
        <v>575</v>
      </c>
      <c r="G52" s="19">
        <f t="shared" ref="G52" si="18">SUM(G44:G51)</f>
        <v>24.02</v>
      </c>
      <c r="H52" s="19">
        <f t="shared" ref="H52" si="19">SUM(H44:H51)</f>
        <v>29.71</v>
      </c>
      <c r="I52" s="19">
        <f t="shared" ref="I52" si="20">SUM(I44:I51)</f>
        <v>122.49</v>
      </c>
      <c r="J52" s="19">
        <f t="shared" ref="J52:L52" si="21">SUM(J44:J51)</f>
        <v>775.06</v>
      </c>
      <c r="K52" s="25"/>
      <c r="L52" s="19">
        <f t="shared" si="21"/>
        <v>64.63</v>
      </c>
    </row>
    <row r="53" spans="1:12" ht="15" x14ac:dyDescent="0.2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 t="s">
        <v>62</v>
      </c>
      <c r="F53" s="43">
        <v>60</v>
      </c>
      <c r="G53" s="43">
        <v>0.66</v>
      </c>
      <c r="H53" s="43">
        <v>4.88</v>
      </c>
      <c r="I53" s="43" t="s">
        <v>63</v>
      </c>
      <c r="J53" s="43">
        <v>63.52</v>
      </c>
      <c r="K53" s="44">
        <v>48</v>
      </c>
      <c r="L53" s="43">
        <v>11.7</v>
      </c>
    </row>
    <row r="54" spans="1:12" ht="15" x14ac:dyDescent="0.25">
      <c r="A54" s="23"/>
      <c r="B54" s="15"/>
      <c r="C54" s="11"/>
      <c r="D54" s="7" t="s">
        <v>27</v>
      </c>
      <c r="E54" s="42" t="s">
        <v>64</v>
      </c>
      <c r="F54" s="43">
        <v>200</v>
      </c>
      <c r="G54" s="43">
        <v>6.4</v>
      </c>
      <c r="H54" s="43">
        <v>4.24</v>
      </c>
      <c r="I54" s="43">
        <v>13.68</v>
      </c>
      <c r="J54" s="43">
        <v>226.88</v>
      </c>
      <c r="K54" s="44">
        <v>103</v>
      </c>
      <c r="L54" s="43">
        <v>18.43</v>
      </c>
    </row>
    <row r="55" spans="1:12" ht="15" x14ac:dyDescent="0.25">
      <c r="A55" s="23"/>
      <c r="B55" s="15"/>
      <c r="C55" s="11"/>
      <c r="D55" s="7" t="s">
        <v>28</v>
      </c>
      <c r="E55" s="42" t="s">
        <v>66</v>
      </c>
      <c r="F55" s="43">
        <v>100</v>
      </c>
      <c r="G55" s="43">
        <v>13.24</v>
      </c>
      <c r="H55" s="43">
        <v>5.32</v>
      </c>
      <c r="I55" s="43">
        <v>4.9000000000000004</v>
      </c>
      <c r="J55" s="43">
        <v>112</v>
      </c>
      <c r="K55" s="44">
        <v>280</v>
      </c>
      <c r="L55" s="43">
        <v>35.770000000000003</v>
      </c>
    </row>
    <row r="56" spans="1:12" ht="15" x14ac:dyDescent="0.25">
      <c r="A56" s="23"/>
      <c r="B56" s="15"/>
      <c r="C56" s="11"/>
      <c r="D56" s="7" t="s">
        <v>29</v>
      </c>
      <c r="E56" s="42" t="s">
        <v>65</v>
      </c>
      <c r="F56" s="43">
        <v>150</v>
      </c>
      <c r="G56" s="43">
        <v>2.88</v>
      </c>
      <c r="H56" s="43">
        <v>5.65</v>
      </c>
      <c r="I56" s="43">
        <v>19.98</v>
      </c>
      <c r="J56" s="43">
        <v>150</v>
      </c>
      <c r="K56" s="44">
        <v>125</v>
      </c>
      <c r="L56" s="43">
        <v>18.05</v>
      </c>
    </row>
    <row r="57" spans="1:12" ht="15" x14ac:dyDescent="0.25">
      <c r="A57" s="23"/>
      <c r="B57" s="15"/>
      <c r="C57" s="11"/>
      <c r="D57" s="7" t="s">
        <v>30</v>
      </c>
      <c r="E57" s="42" t="s">
        <v>67</v>
      </c>
      <c r="F57" s="43">
        <v>200</v>
      </c>
      <c r="G57" s="43">
        <v>0</v>
      </c>
      <c r="H57" s="43">
        <v>0</v>
      </c>
      <c r="I57" s="43">
        <v>14.6</v>
      </c>
      <c r="J57" s="43">
        <v>91</v>
      </c>
      <c r="K57" s="44">
        <v>358</v>
      </c>
      <c r="L57" s="43">
        <v>5.2</v>
      </c>
    </row>
    <row r="58" spans="1:12" ht="15" x14ac:dyDescent="0.25">
      <c r="A58" s="23"/>
      <c r="B58" s="15"/>
      <c r="C58" s="11"/>
      <c r="D58" s="7" t="s">
        <v>31</v>
      </c>
      <c r="E58" s="42" t="s">
        <v>68</v>
      </c>
      <c r="F58" s="43">
        <v>40</v>
      </c>
      <c r="G58" s="43">
        <v>2.52</v>
      </c>
      <c r="H58" s="43">
        <v>0.35</v>
      </c>
      <c r="I58" s="43">
        <v>16.18</v>
      </c>
      <c r="J58" s="43">
        <v>74.3</v>
      </c>
      <c r="K58" s="44" t="s">
        <v>44</v>
      </c>
      <c r="L58" s="43">
        <v>2.4</v>
      </c>
    </row>
    <row r="59" spans="1:12" ht="15" x14ac:dyDescent="0.25">
      <c r="A59" s="23"/>
      <c r="B59" s="15"/>
      <c r="C59" s="11"/>
      <c r="D59" s="7" t="s">
        <v>32</v>
      </c>
      <c r="E59" s="42" t="s">
        <v>50</v>
      </c>
      <c r="F59" s="43">
        <v>30</v>
      </c>
      <c r="G59" s="43">
        <v>1.68</v>
      </c>
      <c r="H59" s="43">
        <v>0.33</v>
      </c>
      <c r="I59" s="43">
        <v>14.82</v>
      </c>
      <c r="J59" s="43">
        <v>68.97</v>
      </c>
      <c r="K59" s="44" t="s">
        <v>44</v>
      </c>
      <c r="L59" s="43">
        <v>1.5</v>
      </c>
    </row>
    <row r="60" spans="1:12" ht="15" x14ac:dyDescent="0.25">
      <c r="A60" s="23"/>
      <c r="B60" s="15"/>
      <c r="C60" s="11"/>
      <c r="D60" s="6" t="s">
        <v>77</v>
      </c>
      <c r="E60" s="42" t="s">
        <v>82</v>
      </c>
      <c r="F60" s="43">
        <v>50</v>
      </c>
      <c r="G60" s="43">
        <v>1.3</v>
      </c>
      <c r="H60" s="43">
        <v>2.4</v>
      </c>
      <c r="I60" s="43">
        <v>4.2</v>
      </c>
      <c r="J60" s="43">
        <v>34</v>
      </c>
      <c r="K60" s="44">
        <v>587</v>
      </c>
      <c r="L60" s="43">
        <v>1.35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830</v>
      </c>
      <c r="G62" s="19">
        <f t="shared" ref="G62" si="22">SUM(G53:G61)</f>
        <v>28.68</v>
      </c>
      <c r="H62" s="19">
        <f t="shared" ref="H62" si="23">SUM(H53:H61)</f>
        <v>23.17</v>
      </c>
      <c r="I62" s="19">
        <f t="shared" ref="I62" si="24">SUM(I53:I61)</f>
        <v>88.36</v>
      </c>
      <c r="J62" s="19">
        <f t="shared" ref="J62:L62" si="25">SUM(J53:J61)</f>
        <v>820.67</v>
      </c>
      <c r="K62" s="25"/>
      <c r="L62" s="19">
        <f t="shared" si="25"/>
        <v>94.4</v>
      </c>
    </row>
    <row r="63" spans="1:12" ht="15.75" customHeight="1" thickBot="1" x14ac:dyDescent="0.25">
      <c r="A63" s="29">
        <f>A44</f>
        <v>1</v>
      </c>
      <c r="B63" s="30">
        <f>B44</f>
        <v>3</v>
      </c>
      <c r="C63" s="51" t="s">
        <v>4</v>
      </c>
      <c r="D63" s="52"/>
      <c r="E63" s="31"/>
      <c r="F63" s="32">
        <f>F52+F62</f>
        <v>1405</v>
      </c>
      <c r="G63" s="32">
        <f t="shared" ref="G63" si="26">G52+G62</f>
        <v>52.7</v>
      </c>
      <c r="H63" s="32">
        <f t="shared" ref="H63" si="27">H52+H62</f>
        <v>52.88</v>
      </c>
      <c r="I63" s="32">
        <f t="shared" ref="I63" si="28">I52+I62</f>
        <v>210.85</v>
      </c>
      <c r="J63" s="32">
        <f t="shared" ref="J63:L63" si="29">J52+J62</f>
        <v>1595.73</v>
      </c>
      <c r="K63" s="32"/>
      <c r="L63" s="32">
        <f t="shared" si="29"/>
        <v>159.03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71</v>
      </c>
      <c r="F64" s="40">
        <v>150</v>
      </c>
      <c r="G64" s="40">
        <v>5.0999999999999996</v>
      </c>
      <c r="H64" s="40">
        <v>7.5</v>
      </c>
      <c r="I64" s="40">
        <v>28.5</v>
      </c>
      <c r="J64" s="40">
        <v>186.5</v>
      </c>
      <c r="K64" s="41">
        <v>309</v>
      </c>
      <c r="L64" s="40">
        <v>5.2</v>
      </c>
    </row>
    <row r="65" spans="1:12" ht="15" x14ac:dyDescent="0.25">
      <c r="A65" s="23"/>
      <c r="B65" s="15"/>
      <c r="C65" s="11"/>
      <c r="D65" s="6"/>
      <c r="E65" s="42" t="s">
        <v>72</v>
      </c>
      <c r="F65" s="43">
        <v>80</v>
      </c>
      <c r="G65" s="43">
        <v>13.24</v>
      </c>
      <c r="H65" s="43">
        <v>5.32</v>
      </c>
      <c r="I65" s="43">
        <v>4.9000000000000004</v>
      </c>
      <c r="J65" s="43">
        <v>112.55</v>
      </c>
      <c r="K65" s="44">
        <v>280</v>
      </c>
      <c r="L65" s="43">
        <v>38</v>
      </c>
    </row>
    <row r="66" spans="1:12" ht="15" x14ac:dyDescent="0.25">
      <c r="A66" s="23"/>
      <c r="B66" s="15"/>
      <c r="C66" s="11"/>
      <c r="D66" s="7" t="s">
        <v>22</v>
      </c>
      <c r="E66" s="42" t="s">
        <v>73</v>
      </c>
      <c r="F66" s="43">
        <v>200</v>
      </c>
      <c r="G66" s="43">
        <v>0.13</v>
      </c>
      <c r="H66" s="43">
        <v>0.02</v>
      </c>
      <c r="I66" s="43">
        <v>15.2</v>
      </c>
      <c r="J66" s="43">
        <v>62</v>
      </c>
      <c r="K66" s="44">
        <v>377</v>
      </c>
      <c r="L66" s="43">
        <v>3.47</v>
      </c>
    </row>
    <row r="67" spans="1:12" ht="15" x14ac:dyDescent="0.25">
      <c r="A67" s="23"/>
      <c r="B67" s="15"/>
      <c r="C67" s="11"/>
      <c r="D67" s="7" t="s">
        <v>23</v>
      </c>
      <c r="E67" s="42" t="s">
        <v>43</v>
      </c>
      <c r="F67" s="43">
        <v>30</v>
      </c>
      <c r="G67" s="43">
        <v>1.89</v>
      </c>
      <c r="H67" s="43">
        <v>0.26</v>
      </c>
      <c r="I67" s="43">
        <v>12.14</v>
      </c>
      <c r="J67" s="43">
        <v>55.7</v>
      </c>
      <c r="K67" s="44" t="s">
        <v>44</v>
      </c>
      <c r="L67" s="43">
        <v>1.8</v>
      </c>
    </row>
    <row r="68" spans="1:12" ht="15" x14ac:dyDescent="0.25">
      <c r="A68" s="23"/>
      <c r="B68" s="15"/>
      <c r="C68" s="11"/>
      <c r="D68" s="7" t="s">
        <v>24</v>
      </c>
      <c r="E68" s="42" t="s">
        <v>69</v>
      </c>
      <c r="F68" s="43" t="s">
        <v>70</v>
      </c>
      <c r="G68" s="43">
        <v>0.4</v>
      </c>
      <c r="H68" s="43">
        <v>0.4</v>
      </c>
      <c r="I68" s="43">
        <v>9.8000000000000007</v>
      </c>
      <c r="J68" s="43">
        <v>44.4</v>
      </c>
      <c r="K68" s="44"/>
      <c r="L68" s="43">
        <v>13.81</v>
      </c>
    </row>
    <row r="69" spans="1:12" ht="15" x14ac:dyDescent="0.25">
      <c r="A69" s="23"/>
      <c r="B69" s="15"/>
      <c r="C69" s="11"/>
      <c r="D69" s="6" t="s">
        <v>77</v>
      </c>
      <c r="E69" s="42" t="s">
        <v>82</v>
      </c>
      <c r="F69" s="43">
        <v>50</v>
      </c>
      <c r="G69" s="43">
        <v>1.3</v>
      </c>
      <c r="H69" s="43">
        <v>2.4</v>
      </c>
      <c r="I69" s="43">
        <v>4.2</v>
      </c>
      <c r="J69" s="43">
        <v>34</v>
      </c>
      <c r="K69" s="44">
        <v>587</v>
      </c>
      <c r="L69" s="43">
        <v>1.35</v>
      </c>
    </row>
    <row r="70" spans="1:12" ht="15" x14ac:dyDescent="0.25">
      <c r="A70" s="23"/>
      <c r="B70" s="15"/>
      <c r="C70" s="11"/>
      <c r="D70" s="6" t="s">
        <v>23</v>
      </c>
      <c r="E70" s="42" t="s">
        <v>50</v>
      </c>
      <c r="F70" s="43">
        <v>20</v>
      </c>
      <c r="G70" s="43">
        <v>1.1200000000000001</v>
      </c>
      <c r="H70" s="43">
        <v>0.22</v>
      </c>
      <c r="I70" s="43">
        <v>9.8800000000000008</v>
      </c>
      <c r="J70" s="43">
        <v>45.98</v>
      </c>
      <c r="K70" s="44" t="s">
        <v>44</v>
      </c>
      <c r="L70" s="43">
        <v>1</v>
      </c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530</v>
      </c>
      <c r="G71" s="19">
        <f t="shared" ref="G71" si="30">SUM(G64:G70)</f>
        <v>23.18</v>
      </c>
      <c r="H71" s="19">
        <f t="shared" ref="H71" si="31">SUM(H64:H70)</f>
        <v>16.12</v>
      </c>
      <c r="I71" s="19">
        <f t="shared" ref="I71" si="32">SUM(I64:I70)</f>
        <v>84.61999999999999</v>
      </c>
      <c r="J71" s="19">
        <f t="shared" ref="J71:L71" si="33">SUM(J64:J70)</f>
        <v>541.13</v>
      </c>
      <c r="K71" s="25"/>
      <c r="L71" s="19">
        <f t="shared" si="33"/>
        <v>64.63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74</v>
      </c>
      <c r="F72" s="43">
        <v>60</v>
      </c>
      <c r="G72" s="43">
        <v>0.97</v>
      </c>
      <c r="H72" s="43">
        <v>5.67</v>
      </c>
      <c r="I72" s="43">
        <v>7.75</v>
      </c>
      <c r="J72" s="43">
        <v>84.74</v>
      </c>
      <c r="K72" s="44">
        <v>41</v>
      </c>
      <c r="L72" s="43">
        <v>15.9</v>
      </c>
    </row>
    <row r="73" spans="1:12" ht="15" x14ac:dyDescent="0.25">
      <c r="A73" s="23"/>
      <c r="B73" s="15"/>
      <c r="C73" s="11"/>
      <c r="D73" s="7" t="s">
        <v>27</v>
      </c>
      <c r="E73" s="42" t="s">
        <v>75</v>
      </c>
      <c r="F73" s="43">
        <v>200</v>
      </c>
      <c r="G73" s="43">
        <v>1.19</v>
      </c>
      <c r="H73" s="43">
        <v>3.93</v>
      </c>
      <c r="I73" s="43">
        <v>4.87</v>
      </c>
      <c r="J73" s="43">
        <v>61</v>
      </c>
      <c r="K73" s="44">
        <v>98</v>
      </c>
      <c r="L73" s="43">
        <v>21.87</v>
      </c>
    </row>
    <row r="74" spans="1:12" ht="15" x14ac:dyDescent="0.25">
      <c r="A74" s="23"/>
      <c r="B74" s="15"/>
      <c r="C74" s="11"/>
      <c r="D74" s="7" t="s">
        <v>28</v>
      </c>
      <c r="E74" s="42" t="s">
        <v>76</v>
      </c>
      <c r="F74" s="43">
        <v>200</v>
      </c>
      <c r="G74" s="43">
        <v>6.76</v>
      </c>
      <c r="H74" s="43">
        <v>7.43</v>
      </c>
      <c r="I74" s="43">
        <v>6.1</v>
      </c>
      <c r="J74" s="43">
        <v>229.92</v>
      </c>
      <c r="K74" s="44">
        <v>254</v>
      </c>
      <c r="L74" s="43">
        <v>46.23</v>
      </c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 t="s">
        <v>53</v>
      </c>
      <c r="F76" s="43">
        <v>200</v>
      </c>
      <c r="G76" s="43">
        <v>0.16</v>
      </c>
      <c r="H76" s="43">
        <v>0.16</v>
      </c>
      <c r="I76" s="43">
        <v>27.88</v>
      </c>
      <c r="J76" s="43">
        <v>114.6</v>
      </c>
      <c r="K76" s="44">
        <v>342</v>
      </c>
      <c r="L76" s="43">
        <v>6.5</v>
      </c>
    </row>
    <row r="77" spans="1:12" ht="15" x14ac:dyDescent="0.25">
      <c r="A77" s="23"/>
      <c r="B77" s="15"/>
      <c r="C77" s="11"/>
      <c r="D77" s="7" t="s">
        <v>31</v>
      </c>
      <c r="E77" s="42" t="s">
        <v>43</v>
      </c>
      <c r="F77" s="43">
        <v>40</v>
      </c>
      <c r="G77" s="43">
        <v>2.52</v>
      </c>
      <c r="H77" s="43">
        <v>0.35</v>
      </c>
      <c r="I77" s="43">
        <v>16.18</v>
      </c>
      <c r="J77" s="43">
        <v>74.3</v>
      </c>
      <c r="K77" s="44" t="s">
        <v>44</v>
      </c>
      <c r="L77" s="43">
        <v>2.4</v>
      </c>
    </row>
    <row r="78" spans="1:12" ht="15" x14ac:dyDescent="0.25">
      <c r="A78" s="23"/>
      <c r="B78" s="15"/>
      <c r="C78" s="11"/>
      <c r="D78" s="7" t="s">
        <v>32</v>
      </c>
      <c r="E78" s="42" t="s">
        <v>50</v>
      </c>
      <c r="F78" s="43">
        <v>30</v>
      </c>
      <c r="G78" s="43">
        <v>1.68</v>
      </c>
      <c r="H78" s="43">
        <v>0.33</v>
      </c>
      <c r="I78" s="43">
        <v>14.82</v>
      </c>
      <c r="J78" s="43">
        <v>68.97</v>
      </c>
      <c r="K78" s="44" t="s">
        <v>44</v>
      </c>
      <c r="L78" s="43">
        <v>1.5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730</v>
      </c>
      <c r="G81" s="19">
        <f t="shared" ref="G81" si="34">SUM(G72:G80)</f>
        <v>13.28</v>
      </c>
      <c r="H81" s="19">
        <f t="shared" ref="H81" si="35">SUM(H72:H80)</f>
        <v>17.87</v>
      </c>
      <c r="I81" s="19">
        <f t="shared" ref="I81" si="36">SUM(I72:I80)</f>
        <v>77.599999999999994</v>
      </c>
      <c r="J81" s="19">
        <f t="shared" ref="J81:L81" si="37">SUM(J72:J80)</f>
        <v>633.53</v>
      </c>
      <c r="K81" s="25"/>
      <c r="L81" s="19">
        <f t="shared" si="37"/>
        <v>94.4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51" t="s">
        <v>4</v>
      </c>
      <c r="D82" s="52"/>
      <c r="E82" s="31"/>
      <c r="F82" s="32">
        <f>F71+F81</f>
        <v>1260</v>
      </c>
      <c r="G82" s="32">
        <f t="shared" ref="G82" si="38">G71+G81</f>
        <v>36.46</v>
      </c>
      <c r="H82" s="32">
        <f t="shared" ref="H82" si="39">H71+H81</f>
        <v>33.99</v>
      </c>
      <c r="I82" s="32">
        <f t="shared" ref="I82" si="40">I71+I81</f>
        <v>162.21999999999997</v>
      </c>
      <c r="J82" s="32">
        <f t="shared" ref="J82:L82" si="41">J71+J81</f>
        <v>1174.6599999999999</v>
      </c>
      <c r="K82" s="32"/>
      <c r="L82" s="32">
        <f t="shared" si="41"/>
        <v>159.03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83</v>
      </c>
      <c r="F83" s="40">
        <v>150</v>
      </c>
      <c r="G83" s="40">
        <v>10.68</v>
      </c>
      <c r="H83" s="40">
        <v>4.92</v>
      </c>
      <c r="I83" s="40">
        <v>47.8</v>
      </c>
      <c r="J83" s="40">
        <v>278.23</v>
      </c>
      <c r="K83" s="41">
        <v>302</v>
      </c>
      <c r="L83" s="40">
        <v>16.100000000000001</v>
      </c>
    </row>
    <row r="84" spans="1:12" ht="15" x14ac:dyDescent="0.25">
      <c r="A84" s="23"/>
      <c r="B84" s="15"/>
      <c r="C84" s="11"/>
      <c r="D84" s="6"/>
      <c r="E84" s="42" t="s">
        <v>84</v>
      </c>
      <c r="F84" s="43">
        <v>60</v>
      </c>
      <c r="G84" s="43">
        <v>0.97</v>
      </c>
      <c r="H84" s="43">
        <v>2.57</v>
      </c>
      <c r="I84" s="43">
        <v>2.63</v>
      </c>
      <c r="J84" s="43">
        <v>37.9</v>
      </c>
      <c r="K84" s="44">
        <v>86</v>
      </c>
      <c r="L84" s="43">
        <v>8.6999999999999993</v>
      </c>
    </row>
    <row r="85" spans="1:12" ht="15" x14ac:dyDescent="0.25">
      <c r="A85" s="23"/>
      <c r="B85" s="15"/>
      <c r="C85" s="11"/>
      <c r="D85" s="7" t="s">
        <v>22</v>
      </c>
      <c r="E85" s="42" t="s">
        <v>67</v>
      </c>
      <c r="F85" s="43">
        <v>200</v>
      </c>
      <c r="G85" s="43">
        <v>0</v>
      </c>
      <c r="H85" s="43">
        <v>0</v>
      </c>
      <c r="I85" s="43">
        <v>14.6</v>
      </c>
      <c r="J85" s="43">
        <v>91</v>
      </c>
      <c r="K85" s="44">
        <v>358</v>
      </c>
      <c r="L85" s="43">
        <v>5.2</v>
      </c>
    </row>
    <row r="86" spans="1:12" ht="15" x14ac:dyDescent="0.25">
      <c r="A86" s="23"/>
      <c r="B86" s="15"/>
      <c r="C86" s="11"/>
      <c r="D86" s="7" t="s">
        <v>23</v>
      </c>
      <c r="E86" s="42" t="s">
        <v>43</v>
      </c>
      <c r="F86" s="43">
        <v>30</v>
      </c>
      <c r="G86" s="43">
        <v>1.89</v>
      </c>
      <c r="H86" s="43">
        <v>0.26</v>
      </c>
      <c r="I86" s="43">
        <v>12.14</v>
      </c>
      <c r="J86" s="43">
        <v>55.7</v>
      </c>
      <c r="K86" s="44" t="s">
        <v>44</v>
      </c>
      <c r="L86" s="43">
        <v>1.8</v>
      </c>
    </row>
    <row r="87" spans="1:12" ht="15" x14ac:dyDescent="0.2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 t="s">
        <v>57</v>
      </c>
      <c r="F88" s="43">
        <v>100</v>
      </c>
      <c r="G88" s="43">
        <v>5.24</v>
      </c>
      <c r="H88" s="43">
        <v>4.2699999999999996</v>
      </c>
      <c r="I88" s="43">
        <v>2.4300000000000002</v>
      </c>
      <c r="J88" s="43">
        <v>92.88</v>
      </c>
      <c r="K88" s="44">
        <v>278</v>
      </c>
      <c r="L88" s="43">
        <v>31.83</v>
      </c>
    </row>
    <row r="89" spans="1:12" ht="15" x14ac:dyDescent="0.25">
      <c r="A89" s="23"/>
      <c r="B89" s="15"/>
      <c r="C89" s="11"/>
      <c r="D89" s="6" t="s">
        <v>32</v>
      </c>
      <c r="E89" s="42" t="s">
        <v>50</v>
      </c>
      <c r="F89" s="43">
        <v>20</v>
      </c>
      <c r="G89" s="43">
        <v>1.1200000000000001</v>
      </c>
      <c r="H89" s="43">
        <v>0.22</v>
      </c>
      <c r="I89" s="43">
        <v>9.8800000000000008</v>
      </c>
      <c r="J89" s="43">
        <v>45.98</v>
      </c>
      <c r="K89" s="44" t="s">
        <v>44</v>
      </c>
      <c r="L89" s="43">
        <v>1</v>
      </c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560</v>
      </c>
      <c r="G90" s="19">
        <f t="shared" ref="G90" si="42">SUM(G83:G89)</f>
        <v>19.900000000000002</v>
      </c>
      <c r="H90" s="19">
        <f t="shared" ref="H90" si="43">SUM(H83:H89)</f>
        <v>12.24</v>
      </c>
      <c r="I90" s="19">
        <f t="shared" ref="I90" si="44">SUM(I83:I89)</f>
        <v>89.48</v>
      </c>
      <c r="J90" s="19">
        <f t="shared" ref="J90:L90" si="45">SUM(J83:J89)</f>
        <v>601.69000000000005</v>
      </c>
      <c r="K90" s="25"/>
      <c r="L90" s="19">
        <f t="shared" si="45"/>
        <v>64.63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85</v>
      </c>
      <c r="F91" s="43">
        <v>60</v>
      </c>
      <c r="G91" s="43">
        <v>0.98</v>
      </c>
      <c r="H91" s="43">
        <v>6.2</v>
      </c>
      <c r="I91" s="43">
        <v>3.7</v>
      </c>
      <c r="J91" s="43">
        <v>156</v>
      </c>
      <c r="K91" s="44">
        <v>24</v>
      </c>
      <c r="L91" s="43">
        <v>14.06</v>
      </c>
    </row>
    <row r="92" spans="1:12" ht="15" x14ac:dyDescent="0.25">
      <c r="A92" s="23"/>
      <c r="B92" s="15"/>
      <c r="C92" s="11"/>
      <c r="D92" s="7" t="s">
        <v>27</v>
      </c>
      <c r="E92" s="42" t="s">
        <v>86</v>
      </c>
      <c r="F92" s="43">
        <v>200</v>
      </c>
      <c r="G92" s="43">
        <v>4.0199999999999996</v>
      </c>
      <c r="H92" s="43">
        <v>5.67</v>
      </c>
      <c r="I92" s="43">
        <v>13.52</v>
      </c>
      <c r="J92" s="43">
        <v>85.8</v>
      </c>
      <c r="K92" s="44">
        <v>96</v>
      </c>
      <c r="L92" s="43">
        <v>19.13</v>
      </c>
    </row>
    <row r="93" spans="1:12" ht="15" x14ac:dyDescent="0.25">
      <c r="A93" s="23"/>
      <c r="B93" s="15"/>
      <c r="C93" s="11"/>
      <c r="D93" s="7" t="s">
        <v>28</v>
      </c>
      <c r="E93" s="42" t="s">
        <v>79</v>
      </c>
      <c r="F93" s="43">
        <v>100</v>
      </c>
      <c r="G93" s="43">
        <v>7.76</v>
      </c>
      <c r="H93" s="43">
        <v>10.39</v>
      </c>
      <c r="I93" s="43">
        <v>9.49</v>
      </c>
      <c r="J93" s="43">
        <v>164.7</v>
      </c>
      <c r="K93" s="44">
        <v>280</v>
      </c>
      <c r="L93" s="43">
        <v>38.11</v>
      </c>
    </row>
    <row r="94" spans="1:12" ht="15" x14ac:dyDescent="0.25">
      <c r="A94" s="23"/>
      <c r="B94" s="15"/>
      <c r="C94" s="11"/>
      <c r="D94" s="7" t="s">
        <v>29</v>
      </c>
      <c r="E94" s="42" t="s">
        <v>71</v>
      </c>
      <c r="F94" s="43">
        <v>150</v>
      </c>
      <c r="G94" s="43">
        <v>5.0999999999999996</v>
      </c>
      <c r="H94" s="43">
        <v>7.5</v>
      </c>
      <c r="I94" s="43">
        <v>28.5</v>
      </c>
      <c r="J94" s="43">
        <v>186.5</v>
      </c>
      <c r="K94" s="44">
        <v>309</v>
      </c>
      <c r="L94" s="43">
        <v>5.2</v>
      </c>
    </row>
    <row r="95" spans="1:12" ht="15" x14ac:dyDescent="0.25">
      <c r="A95" s="23"/>
      <c r="B95" s="15"/>
      <c r="C95" s="11"/>
      <c r="D95" s="7" t="s">
        <v>30</v>
      </c>
      <c r="E95" s="42" t="s">
        <v>58</v>
      </c>
      <c r="F95" s="43">
        <v>200</v>
      </c>
      <c r="G95" s="43">
        <v>1</v>
      </c>
      <c r="H95" s="43">
        <v>0.2</v>
      </c>
      <c r="I95" s="43">
        <v>20.2</v>
      </c>
      <c r="J95" s="43">
        <v>86.6</v>
      </c>
      <c r="K95" s="44">
        <v>389</v>
      </c>
      <c r="L95" s="43">
        <v>14</v>
      </c>
    </row>
    <row r="96" spans="1:12" ht="15" x14ac:dyDescent="0.25">
      <c r="A96" s="23"/>
      <c r="B96" s="15"/>
      <c r="C96" s="11"/>
      <c r="D96" s="7" t="s">
        <v>31</v>
      </c>
      <c r="E96" s="42" t="s">
        <v>43</v>
      </c>
      <c r="F96" s="43">
        <v>40</v>
      </c>
      <c r="G96" s="43">
        <v>1.68</v>
      </c>
      <c r="H96" s="43">
        <v>0.33</v>
      </c>
      <c r="I96" s="43">
        <v>14.82</v>
      </c>
      <c r="J96" s="43">
        <v>68.97</v>
      </c>
      <c r="K96" s="44" t="s">
        <v>44</v>
      </c>
      <c r="L96" s="43">
        <v>2.4</v>
      </c>
    </row>
    <row r="97" spans="1:12" ht="15" x14ac:dyDescent="0.25">
      <c r="A97" s="23"/>
      <c r="B97" s="15"/>
      <c r="C97" s="11"/>
      <c r="D97" s="7" t="s">
        <v>32</v>
      </c>
      <c r="E97" s="42" t="s">
        <v>50</v>
      </c>
      <c r="F97" s="43">
        <v>30</v>
      </c>
      <c r="G97" s="43">
        <v>1.68</v>
      </c>
      <c r="H97" s="43">
        <v>0.33</v>
      </c>
      <c r="I97" s="43">
        <v>14.82</v>
      </c>
      <c r="J97" s="43">
        <v>68.97</v>
      </c>
      <c r="K97" s="44" t="s">
        <v>44</v>
      </c>
      <c r="L97" s="43">
        <v>1.5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780</v>
      </c>
      <c r="G100" s="19">
        <f t="shared" ref="G100" si="46">SUM(G91:G99)</f>
        <v>22.22</v>
      </c>
      <c r="H100" s="19">
        <f t="shared" ref="H100" si="47">SUM(H91:H99)</f>
        <v>30.619999999999997</v>
      </c>
      <c r="I100" s="19">
        <f t="shared" ref="I100" si="48">SUM(I91:I99)</f>
        <v>105.04999999999998</v>
      </c>
      <c r="J100" s="19">
        <f t="shared" ref="J100:L100" si="49">SUM(J91:J99)</f>
        <v>817.54000000000008</v>
      </c>
      <c r="K100" s="25"/>
      <c r="L100" s="19">
        <f t="shared" si="49"/>
        <v>94.4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51" t="s">
        <v>4</v>
      </c>
      <c r="D101" s="52"/>
      <c r="E101" s="31"/>
      <c r="F101" s="32">
        <f>F90+F100</f>
        <v>1340</v>
      </c>
      <c r="G101" s="32">
        <f t="shared" ref="G101" si="50">G90+G100</f>
        <v>42.120000000000005</v>
      </c>
      <c r="H101" s="32">
        <f t="shared" ref="H101" si="51">H90+H100</f>
        <v>42.86</v>
      </c>
      <c r="I101" s="32">
        <f t="shared" ref="I101" si="52">I90+I100</f>
        <v>194.52999999999997</v>
      </c>
      <c r="J101" s="32">
        <f t="shared" ref="J101:L101" si="53">J90+J100</f>
        <v>1419.23</v>
      </c>
      <c r="K101" s="32"/>
      <c r="L101" s="32">
        <f t="shared" si="53"/>
        <v>159.03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83</v>
      </c>
      <c r="F102" s="40">
        <v>150</v>
      </c>
      <c r="G102" s="40">
        <v>10.68</v>
      </c>
      <c r="H102" s="40">
        <v>4.92</v>
      </c>
      <c r="I102" s="40">
        <v>47.8</v>
      </c>
      <c r="J102" s="40">
        <v>278.23</v>
      </c>
      <c r="K102" s="41">
        <v>302</v>
      </c>
      <c r="L102" s="40">
        <v>16.100000000000001</v>
      </c>
    </row>
    <row r="103" spans="1:12" ht="15" x14ac:dyDescent="0.25">
      <c r="A103" s="23"/>
      <c r="B103" s="15"/>
      <c r="C103" s="11"/>
      <c r="D103" s="6"/>
      <c r="E103" s="42" t="s">
        <v>54</v>
      </c>
      <c r="F103" s="43">
        <v>60</v>
      </c>
      <c r="G103" s="43">
        <v>0.97</v>
      </c>
      <c r="H103" s="43">
        <v>2.57</v>
      </c>
      <c r="I103" s="43">
        <v>2.63</v>
      </c>
      <c r="J103" s="43">
        <v>37.9</v>
      </c>
      <c r="K103" s="44">
        <v>86</v>
      </c>
      <c r="L103" s="43">
        <v>8.6999999999999993</v>
      </c>
    </row>
    <row r="104" spans="1:12" ht="15" x14ac:dyDescent="0.25">
      <c r="A104" s="23"/>
      <c r="B104" s="15"/>
      <c r="C104" s="11"/>
      <c r="D104" s="7" t="s">
        <v>22</v>
      </c>
      <c r="E104" s="42" t="s">
        <v>67</v>
      </c>
      <c r="F104" s="43">
        <v>200</v>
      </c>
      <c r="G104" s="43">
        <v>0</v>
      </c>
      <c r="H104" s="43">
        <v>0</v>
      </c>
      <c r="I104" s="43">
        <v>14.6</v>
      </c>
      <c r="J104" s="43">
        <v>91</v>
      </c>
      <c r="K104" s="44">
        <v>358</v>
      </c>
      <c r="L104" s="43">
        <v>5.2</v>
      </c>
    </row>
    <row r="105" spans="1:12" ht="15" x14ac:dyDescent="0.25">
      <c r="A105" s="23"/>
      <c r="B105" s="15"/>
      <c r="C105" s="11"/>
      <c r="D105" s="7" t="s">
        <v>23</v>
      </c>
      <c r="E105" s="42" t="s">
        <v>43</v>
      </c>
      <c r="F105" s="43">
        <v>30</v>
      </c>
      <c r="G105" s="43">
        <v>1.89</v>
      </c>
      <c r="H105" s="43">
        <v>0.26</v>
      </c>
      <c r="I105" s="43">
        <v>12.14</v>
      </c>
      <c r="J105" s="43">
        <v>55.7</v>
      </c>
      <c r="K105" s="44" t="s">
        <v>44</v>
      </c>
      <c r="L105" s="43">
        <v>1.8</v>
      </c>
    </row>
    <row r="106" spans="1:12" ht="15" x14ac:dyDescent="0.2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 t="s">
        <v>23</v>
      </c>
      <c r="E107" s="42" t="s">
        <v>50</v>
      </c>
      <c r="F107" s="43">
        <v>20</v>
      </c>
      <c r="G107" s="43">
        <v>1.1200000000000001</v>
      </c>
      <c r="H107" s="43">
        <v>0.22</v>
      </c>
      <c r="I107" s="43">
        <v>9.8800000000000008</v>
      </c>
      <c r="J107" s="43">
        <v>45.98</v>
      </c>
      <c r="K107" s="44" t="s">
        <v>44</v>
      </c>
      <c r="L107" s="43">
        <v>1</v>
      </c>
    </row>
    <row r="108" spans="1:12" ht="15" x14ac:dyDescent="0.25">
      <c r="A108" s="23"/>
      <c r="B108" s="15"/>
      <c r="C108" s="11"/>
      <c r="D108" s="6"/>
      <c r="E108" s="42" t="s">
        <v>57</v>
      </c>
      <c r="F108" s="43">
        <v>100</v>
      </c>
      <c r="G108" s="43">
        <v>5.24</v>
      </c>
      <c r="H108" s="43">
        <v>4.2699999999999996</v>
      </c>
      <c r="I108" s="43">
        <v>2.4300000000000002</v>
      </c>
      <c r="J108" s="43">
        <v>92.88</v>
      </c>
      <c r="K108" s="44">
        <v>278</v>
      </c>
      <c r="L108" s="43">
        <v>31.83</v>
      </c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560</v>
      </c>
      <c r="G109" s="19">
        <f t="shared" ref="G109:J109" si="54">SUM(G102:G108)</f>
        <v>19.899999999999999</v>
      </c>
      <c r="H109" s="19">
        <f t="shared" si="54"/>
        <v>12.239999999999998</v>
      </c>
      <c r="I109" s="19">
        <f t="shared" si="54"/>
        <v>89.48</v>
      </c>
      <c r="J109" s="19">
        <f t="shared" si="54"/>
        <v>601.69000000000005</v>
      </c>
      <c r="K109" s="25"/>
      <c r="L109" s="19">
        <f t="shared" ref="L109" si="55">SUM(L102:L108)</f>
        <v>64.63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85</v>
      </c>
      <c r="F110" s="43">
        <v>60</v>
      </c>
      <c r="G110" s="43">
        <v>0.98</v>
      </c>
      <c r="H110" s="43">
        <v>6.2</v>
      </c>
      <c r="I110" s="43">
        <v>3.7</v>
      </c>
      <c r="J110" s="43">
        <v>156.4</v>
      </c>
      <c r="K110" s="44">
        <v>24</v>
      </c>
      <c r="L110" s="43">
        <v>14.06</v>
      </c>
    </row>
    <row r="111" spans="1:12" ht="15" x14ac:dyDescent="0.25">
      <c r="A111" s="23"/>
      <c r="B111" s="15"/>
      <c r="C111" s="11"/>
      <c r="D111" s="7" t="s">
        <v>27</v>
      </c>
      <c r="E111" s="42" t="s">
        <v>88</v>
      </c>
      <c r="F111" s="43">
        <v>200</v>
      </c>
      <c r="G111" s="43">
        <v>4.0199999999999996</v>
      </c>
      <c r="H111" s="43">
        <v>5.67</v>
      </c>
      <c r="I111" s="43">
        <v>13.52</v>
      </c>
      <c r="J111" s="43">
        <v>85.8</v>
      </c>
      <c r="K111" s="44">
        <v>96</v>
      </c>
      <c r="L111" s="43">
        <v>19.13</v>
      </c>
    </row>
    <row r="112" spans="1:12" ht="15" x14ac:dyDescent="0.25">
      <c r="A112" s="23"/>
      <c r="B112" s="15"/>
      <c r="C112" s="11"/>
      <c r="D112" s="7" t="s">
        <v>28</v>
      </c>
      <c r="E112" s="42" t="s">
        <v>79</v>
      </c>
      <c r="F112" s="43">
        <v>100</v>
      </c>
      <c r="G112" s="43">
        <v>7.76</v>
      </c>
      <c r="H112" s="43">
        <v>10.39</v>
      </c>
      <c r="I112" s="43">
        <v>9.49</v>
      </c>
      <c r="J112" s="43">
        <v>164.7</v>
      </c>
      <c r="K112" s="44">
        <v>280</v>
      </c>
      <c r="L112" s="43">
        <v>38.11</v>
      </c>
    </row>
    <row r="113" spans="1:13" ht="15" x14ac:dyDescent="0.25">
      <c r="A113" s="23"/>
      <c r="B113" s="15"/>
      <c r="C113" s="11"/>
      <c r="D113" s="7" t="s">
        <v>29</v>
      </c>
      <c r="E113" s="42" t="s">
        <v>71</v>
      </c>
      <c r="F113" s="43">
        <v>150</v>
      </c>
      <c r="G113" s="43">
        <v>5.0999999999999996</v>
      </c>
      <c r="H113" s="43">
        <v>7.5</v>
      </c>
      <c r="I113" s="43">
        <v>28.5</v>
      </c>
      <c r="J113" s="43">
        <v>186.5</v>
      </c>
      <c r="K113" s="44">
        <v>309</v>
      </c>
      <c r="L113" s="43">
        <v>5.2</v>
      </c>
    </row>
    <row r="114" spans="1:13" ht="15" x14ac:dyDescent="0.25">
      <c r="A114" s="23"/>
      <c r="B114" s="15"/>
      <c r="C114" s="11"/>
      <c r="D114" s="7" t="s">
        <v>30</v>
      </c>
      <c r="E114" s="42" t="s">
        <v>58</v>
      </c>
      <c r="F114" s="43">
        <v>200</v>
      </c>
      <c r="G114" s="43">
        <v>1</v>
      </c>
      <c r="H114" s="43">
        <v>0.2</v>
      </c>
      <c r="I114" s="43">
        <v>20.2</v>
      </c>
      <c r="J114" s="43">
        <v>86.6</v>
      </c>
      <c r="K114" s="44">
        <v>389</v>
      </c>
      <c r="L114" s="43">
        <v>14</v>
      </c>
    </row>
    <row r="115" spans="1:13" ht="15" x14ac:dyDescent="0.25">
      <c r="A115" s="23"/>
      <c r="B115" s="15"/>
      <c r="C115" s="11"/>
      <c r="D115" s="7" t="s">
        <v>31</v>
      </c>
      <c r="E115" s="42" t="s">
        <v>43</v>
      </c>
      <c r="F115" s="43">
        <v>40</v>
      </c>
      <c r="G115" s="43">
        <v>2.52</v>
      </c>
      <c r="H115" s="43">
        <v>0.35</v>
      </c>
      <c r="I115" s="43">
        <v>16.18</v>
      </c>
      <c r="J115" s="43">
        <v>74.3</v>
      </c>
      <c r="K115" s="44" t="s">
        <v>44</v>
      </c>
      <c r="L115" s="43">
        <v>2.4</v>
      </c>
      <c r="M115" s="2">
        <v>1</v>
      </c>
    </row>
    <row r="116" spans="1:13" ht="15" x14ac:dyDescent="0.25">
      <c r="A116" s="23"/>
      <c r="B116" s="15"/>
      <c r="C116" s="11"/>
      <c r="D116" s="7" t="s">
        <v>32</v>
      </c>
      <c r="E116" s="42" t="s">
        <v>50</v>
      </c>
      <c r="F116" s="43">
        <v>30</v>
      </c>
      <c r="G116" s="43">
        <v>1.68</v>
      </c>
      <c r="H116" s="43">
        <v>0.33</v>
      </c>
      <c r="I116" s="43">
        <v>14.82</v>
      </c>
      <c r="J116" s="43">
        <v>68.97</v>
      </c>
      <c r="K116" s="44" t="s">
        <v>44</v>
      </c>
      <c r="L116" s="43">
        <v>1.5</v>
      </c>
    </row>
    <row r="117" spans="1:13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3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3" ht="15" x14ac:dyDescent="0.25">
      <c r="A119" s="24"/>
      <c r="B119" s="17"/>
      <c r="C119" s="8"/>
      <c r="D119" s="18" t="s">
        <v>33</v>
      </c>
      <c r="E119" s="9"/>
      <c r="F119" s="19">
        <f>SUM(F110:F118)</f>
        <v>780</v>
      </c>
      <c r="G119" s="19">
        <f t="shared" ref="G119:J119" si="56">SUM(G110:G118)</f>
        <v>23.06</v>
      </c>
      <c r="H119" s="19">
        <f t="shared" si="56"/>
        <v>30.64</v>
      </c>
      <c r="I119" s="19">
        <f t="shared" si="56"/>
        <v>106.41</v>
      </c>
      <c r="J119" s="19">
        <f t="shared" si="56"/>
        <v>823.27</v>
      </c>
      <c r="K119" s="25"/>
      <c r="L119" s="19">
        <f t="shared" ref="L119" si="57">SUM(L110:L118)</f>
        <v>94.4</v>
      </c>
    </row>
    <row r="120" spans="1:13" ht="15.75" thickBot="1" x14ac:dyDescent="0.25">
      <c r="A120" s="29">
        <f>A102</f>
        <v>2</v>
      </c>
      <c r="B120" s="30">
        <f>B102</f>
        <v>1</v>
      </c>
      <c r="C120" s="51" t="s">
        <v>4</v>
      </c>
      <c r="D120" s="52"/>
      <c r="E120" s="31"/>
      <c r="F120" s="32">
        <f>F109+F119</f>
        <v>1340</v>
      </c>
      <c r="G120" s="32">
        <f t="shared" ref="G120" si="58">G109+G119</f>
        <v>42.959999999999994</v>
      </c>
      <c r="H120" s="32">
        <f t="shared" ref="H120" si="59">H109+H119</f>
        <v>42.879999999999995</v>
      </c>
      <c r="I120" s="32">
        <f t="shared" ref="I120" si="60">I109+I119</f>
        <v>195.89</v>
      </c>
      <c r="J120" s="32">
        <f t="shared" ref="J120:L120" si="61">J109+J119</f>
        <v>1424.96</v>
      </c>
      <c r="K120" s="32"/>
      <c r="L120" s="32">
        <f t="shared" si="61"/>
        <v>159.03</v>
      </c>
    </row>
    <row r="121" spans="1:13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89</v>
      </c>
      <c r="F121" s="40">
        <v>150</v>
      </c>
      <c r="G121" s="40">
        <v>12.98</v>
      </c>
      <c r="H121" s="40">
        <v>6.52</v>
      </c>
      <c r="I121" s="40">
        <v>33.35</v>
      </c>
      <c r="J121" s="40">
        <v>242.85</v>
      </c>
      <c r="K121" s="41">
        <v>199</v>
      </c>
      <c r="L121" s="40">
        <v>52.2</v>
      </c>
    </row>
    <row r="122" spans="1:13" ht="15" x14ac:dyDescent="0.25">
      <c r="A122" s="14"/>
      <c r="B122" s="15"/>
      <c r="C122" s="11"/>
      <c r="D122" s="6"/>
      <c r="E122" s="42" t="s">
        <v>90</v>
      </c>
      <c r="F122" s="43">
        <v>60</v>
      </c>
      <c r="G122" s="43">
        <v>1.05</v>
      </c>
      <c r="H122" s="43">
        <v>2.6</v>
      </c>
      <c r="I122" s="43">
        <v>5.17</v>
      </c>
      <c r="J122" s="43">
        <v>48.32</v>
      </c>
      <c r="K122" s="44">
        <v>45</v>
      </c>
      <c r="L122" s="43">
        <v>13.01</v>
      </c>
    </row>
    <row r="123" spans="1:13" ht="15" x14ac:dyDescent="0.25">
      <c r="A123" s="14"/>
      <c r="B123" s="15"/>
      <c r="C123" s="11"/>
      <c r="D123" s="7" t="s">
        <v>22</v>
      </c>
      <c r="E123" s="42" t="s">
        <v>53</v>
      </c>
      <c r="F123" s="43">
        <v>200</v>
      </c>
      <c r="G123" s="43">
        <v>0.16</v>
      </c>
      <c r="H123" s="43">
        <v>0.16</v>
      </c>
      <c r="I123" s="43">
        <v>27.88</v>
      </c>
      <c r="J123" s="43">
        <v>114.6</v>
      </c>
      <c r="K123" s="44">
        <v>342</v>
      </c>
      <c r="L123" s="43">
        <v>6.5</v>
      </c>
    </row>
    <row r="124" spans="1:13" ht="15" x14ac:dyDescent="0.25">
      <c r="A124" s="14"/>
      <c r="B124" s="15"/>
      <c r="C124" s="11"/>
      <c r="D124" s="7" t="s">
        <v>31</v>
      </c>
      <c r="E124" s="42" t="s">
        <v>43</v>
      </c>
      <c r="F124" s="43">
        <v>30</v>
      </c>
      <c r="G124" s="43">
        <v>1.89</v>
      </c>
      <c r="H124" s="43">
        <v>0.26</v>
      </c>
      <c r="I124" s="43">
        <v>12.14</v>
      </c>
      <c r="J124" s="43">
        <v>55.7</v>
      </c>
      <c r="K124" s="44" t="s">
        <v>44</v>
      </c>
      <c r="L124" s="43">
        <v>1.8</v>
      </c>
    </row>
    <row r="125" spans="1:13" ht="15" x14ac:dyDescent="0.25">
      <c r="A125" s="14"/>
      <c r="B125" s="15"/>
      <c r="C125" s="11"/>
      <c r="D125" s="7" t="s">
        <v>32</v>
      </c>
      <c r="E125" s="42" t="s">
        <v>50</v>
      </c>
      <c r="F125" s="43">
        <v>20</v>
      </c>
      <c r="G125" s="43">
        <v>1.1200000000000001</v>
      </c>
      <c r="H125" s="43">
        <v>0.22</v>
      </c>
      <c r="I125" s="43">
        <v>9.8800000000000008</v>
      </c>
      <c r="J125" s="43">
        <v>45.98</v>
      </c>
      <c r="K125" s="44" t="s">
        <v>44</v>
      </c>
      <c r="L125" s="43">
        <v>1</v>
      </c>
    </row>
    <row r="126" spans="1:13" ht="15" x14ac:dyDescent="0.25">
      <c r="A126" s="14"/>
      <c r="B126" s="15"/>
      <c r="C126" s="11"/>
      <c r="D126" s="7" t="s">
        <v>24</v>
      </c>
      <c r="E126" s="42"/>
      <c r="F126" s="43"/>
      <c r="G126" s="43"/>
      <c r="H126" s="43"/>
      <c r="I126" s="43"/>
      <c r="J126" s="43"/>
      <c r="K126" s="44"/>
      <c r="L126" s="43"/>
    </row>
    <row r="127" spans="1:13" ht="15" x14ac:dyDescent="0.25">
      <c r="A127" s="14"/>
      <c r="B127" s="15"/>
      <c r="C127" s="11"/>
      <c r="D127" s="6"/>
      <c r="E127" s="42" t="s">
        <v>82</v>
      </c>
      <c r="F127" s="43">
        <v>50</v>
      </c>
      <c r="G127" s="43">
        <v>1.3</v>
      </c>
      <c r="H127" s="43">
        <v>2.4</v>
      </c>
      <c r="I127" s="43">
        <v>4.2</v>
      </c>
      <c r="J127" s="43">
        <v>34</v>
      </c>
      <c r="K127" s="44">
        <v>587</v>
      </c>
      <c r="L127" s="43">
        <v>1.35</v>
      </c>
    </row>
    <row r="128" spans="1:13" ht="15" x14ac:dyDescent="0.25">
      <c r="A128" s="14"/>
      <c r="B128" s="15"/>
      <c r="C128" s="11"/>
      <c r="D128" s="6"/>
      <c r="E128" s="42" t="s">
        <v>66</v>
      </c>
      <c r="F128" s="43">
        <v>100</v>
      </c>
      <c r="G128" s="43">
        <v>13.24</v>
      </c>
      <c r="H128" s="43">
        <v>5.32</v>
      </c>
      <c r="I128" s="43">
        <v>4.9000000000000004</v>
      </c>
      <c r="J128" s="43">
        <v>112.55</v>
      </c>
      <c r="K128" s="44">
        <v>280</v>
      </c>
      <c r="L128" s="43">
        <v>35.770000000000003</v>
      </c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SUM(F121:F128)</f>
        <v>610</v>
      </c>
      <c r="G129" s="19">
        <f t="shared" ref="G129:J129" si="62">SUM(G121:G128)</f>
        <v>31.740000000000002</v>
      </c>
      <c r="H129" s="19">
        <f t="shared" si="62"/>
        <v>17.48</v>
      </c>
      <c r="I129" s="19">
        <f t="shared" si="62"/>
        <v>97.52000000000001</v>
      </c>
      <c r="J129" s="19">
        <f t="shared" si="62"/>
        <v>654</v>
      </c>
      <c r="K129" s="25"/>
      <c r="L129" s="19">
        <f t="shared" ref="L129" si="63">SUM(L121:L128)</f>
        <v>111.63</v>
      </c>
    </row>
    <row r="130" spans="1:12" ht="15" x14ac:dyDescent="0.25">
      <c r="A130" s="13">
        <f>A121</f>
        <v>2</v>
      </c>
      <c r="B130" s="13">
        <f>B121</f>
        <v>2</v>
      </c>
      <c r="C130" s="10" t="s">
        <v>25</v>
      </c>
      <c r="D130" s="7" t="s">
        <v>26</v>
      </c>
      <c r="E130" s="42" t="s">
        <v>91</v>
      </c>
      <c r="F130" s="43">
        <v>60</v>
      </c>
      <c r="G130" s="43">
        <v>0.97</v>
      </c>
      <c r="H130" s="43">
        <v>5.67</v>
      </c>
      <c r="I130" s="43">
        <v>7.75</v>
      </c>
      <c r="J130" s="43">
        <v>84.74</v>
      </c>
      <c r="K130" s="44">
        <v>41</v>
      </c>
      <c r="L130" s="43">
        <v>11.14</v>
      </c>
    </row>
    <row r="131" spans="1:12" ht="15" x14ac:dyDescent="0.25">
      <c r="A131" s="14"/>
      <c r="B131" s="15"/>
      <c r="C131" s="11"/>
      <c r="D131" s="7" t="s">
        <v>27</v>
      </c>
      <c r="E131" s="42" t="s">
        <v>88</v>
      </c>
      <c r="F131" s="43">
        <v>200</v>
      </c>
      <c r="G131" s="43">
        <v>4.0199999999999996</v>
      </c>
      <c r="H131" s="43">
        <v>5.67</v>
      </c>
      <c r="I131" s="43">
        <v>13.52</v>
      </c>
      <c r="J131" s="43">
        <v>85.8</v>
      </c>
      <c r="K131" s="44">
        <v>96</v>
      </c>
      <c r="L131" s="43">
        <v>19.13</v>
      </c>
    </row>
    <row r="132" spans="1:12" ht="15" x14ac:dyDescent="0.25">
      <c r="A132" s="14"/>
      <c r="B132" s="15"/>
      <c r="C132" s="11"/>
      <c r="D132" s="7" t="s">
        <v>28</v>
      </c>
      <c r="E132" s="42" t="s">
        <v>76</v>
      </c>
      <c r="F132" s="43">
        <v>200</v>
      </c>
      <c r="G132" s="43">
        <v>6.76</v>
      </c>
      <c r="H132" s="43">
        <v>7.43</v>
      </c>
      <c r="I132" s="43">
        <v>6.1</v>
      </c>
      <c r="J132" s="43">
        <v>229.92</v>
      </c>
      <c r="K132" s="44">
        <v>254</v>
      </c>
      <c r="L132" s="43">
        <v>46.23</v>
      </c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42" t="s">
        <v>58</v>
      </c>
      <c r="F134" s="43">
        <v>200</v>
      </c>
      <c r="G134" s="43">
        <v>1</v>
      </c>
      <c r="H134" s="43">
        <v>2</v>
      </c>
      <c r="I134" s="43">
        <v>20.2</v>
      </c>
      <c r="J134" s="43">
        <v>86.6</v>
      </c>
      <c r="K134" s="44">
        <v>389</v>
      </c>
      <c r="L134" s="43">
        <v>14</v>
      </c>
    </row>
    <row r="135" spans="1:12" ht="15" x14ac:dyDescent="0.25">
      <c r="A135" s="14"/>
      <c r="B135" s="15"/>
      <c r="C135" s="11"/>
      <c r="D135" s="7" t="s">
        <v>31</v>
      </c>
      <c r="E135" s="42" t="s">
        <v>43</v>
      </c>
      <c r="F135" s="43">
        <v>40</v>
      </c>
      <c r="G135" s="43">
        <v>2.52</v>
      </c>
      <c r="H135" s="43">
        <v>0.35</v>
      </c>
      <c r="I135" s="43">
        <v>16.18</v>
      </c>
      <c r="J135" s="43">
        <v>74.3</v>
      </c>
      <c r="K135" s="44" t="s">
        <v>44</v>
      </c>
      <c r="L135" s="43">
        <v>2.4</v>
      </c>
    </row>
    <row r="136" spans="1:12" ht="15" x14ac:dyDescent="0.25">
      <c r="A136" s="14"/>
      <c r="B136" s="15"/>
      <c r="C136" s="11"/>
      <c r="D136" s="7" t="s">
        <v>32</v>
      </c>
      <c r="E136" s="42" t="s">
        <v>50</v>
      </c>
      <c r="F136" s="43">
        <v>30</v>
      </c>
      <c r="G136" s="43">
        <v>1.68</v>
      </c>
      <c r="H136" s="43">
        <v>0.33</v>
      </c>
      <c r="I136" s="43">
        <v>14.82</v>
      </c>
      <c r="J136" s="43">
        <v>68.97</v>
      </c>
      <c r="K136" s="44" t="s">
        <v>44</v>
      </c>
      <c r="L136" s="43">
        <v>1.5</v>
      </c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SUM(F130:F138)</f>
        <v>730</v>
      </c>
      <c r="G139" s="19">
        <f t="shared" ref="G139:J139" si="64">SUM(G130:G138)</f>
        <v>16.95</v>
      </c>
      <c r="H139" s="19">
        <f t="shared" si="64"/>
        <v>21.45</v>
      </c>
      <c r="I139" s="19">
        <f t="shared" si="64"/>
        <v>78.569999999999993</v>
      </c>
      <c r="J139" s="19">
        <f t="shared" si="64"/>
        <v>630.32999999999993</v>
      </c>
      <c r="K139" s="25"/>
      <c r="L139" s="19">
        <f t="shared" ref="L139" si="65">SUM(L130:L138)</f>
        <v>94.4</v>
      </c>
    </row>
    <row r="140" spans="1:12" ht="15.75" thickBot="1" x14ac:dyDescent="0.25">
      <c r="A140" s="33">
        <f>A121</f>
        <v>2</v>
      </c>
      <c r="B140" s="33">
        <f>B121</f>
        <v>2</v>
      </c>
      <c r="C140" s="51" t="s">
        <v>4</v>
      </c>
      <c r="D140" s="52"/>
      <c r="E140" s="31"/>
      <c r="F140" s="32">
        <f>F129+F139</f>
        <v>1340</v>
      </c>
      <c r="G140" s="32">
        <f t="shared" ref="G140" si="66">G129+G139</f>
        <v>48.69</v>
      </c>
      <c r="H140" s="32">
        <f t="shared" ref="H140" si="67">H129+H139</f>
        <v>38.93</v>
      </c>
      <c r="I140" s="32">
        <f t="shared" ref="I140" si="68">I129+I139</f>
        <v>176.09</v>
      </c>
      <c r="J140" s="32">
        <f t="shared" ref="J140:L140" si="69">J129+J139</f>
        <v>1284.33</v>
      </c>
      <c r="K140" s="32"/>
      <c r="L140" s="32">
        <f t="shared" si="69"/>
        <v>206.03</v>
      </c>
    </row>
    <row r="141" spans="1:12" ht="15" x14ac:dyDescent="0.25">
      <c r="A141" s="20">
        <v>2</v>
      </c>
      <c r="B141" s="21">
        <v>3</v>
      </c>
      <c r="C141" s="22" t="s">
        <v>20</v>
      </c>
      <c r="D141" s="5" t="s">
        <v>21</v>
      </c>
      <c r="E141" s="39" t="s">
        <v>92</v>
      </c>
      <c r="F141" s="40">
        <v>200</v>
      </c>
      <c r="G141" s="40">
        <v>15.3</v>
      </c>
      <c r="H141" s="40">
        <v>11.88</v>
      </c>
      <c r="I141" s="40">
        <v>31.7</v>
      </c>
      <c r="J141" s="40">
        <v>237.96</v>
      </c>
      <c r="K141" s="41">
        <v>287</v>
      </c>
      <c r="L141" s="40">
        <v>35.43</v>
      </c>
    </row>
    <row r="142" spans="1:12" ht="15" x14ac:dyDescent="0.25">
      <c r="A142" s="23"/>
      <c r="B142" s="15"/>
      <c r="C142" s="11"/>
      <c r="D142" s="6"/>
      <c r="E142" s="42" t="s">
        <v>54</v>
      </c>
      <c r="F142" s="43">
        <v>60</v>
      </c>
      <c r="G142" s="43">
        <v>0.97</v>
      </c>
      <c r="H142" s="43">
        <v>2.57</v>
      </c>
      <c r="I142" s="43">
        <v>2.63</v>
      </c>
      <c r="J142" s="43">
        <v>37.9</v>
      </c>
      <c r="K142" s="44">
        <v>86</v>
      </c>
      <c r="L142" s="43">
        <v>8.6999999999999993</v>
      </c>
    </row>
    <row r="143" spans="1:12" ht="15" x14ac:dyDescent="0.25">
      <c r="A143" s="23"/>
      <c r="B143" s="15"/>
      <c r="C143" s="11"/>
      <c r="D143" s="7" t="s">
        <v>22</v>
      </c>
      <c r="E143" s="42" t="s">
        <v>67</v>
      </c>
      <c r="F143" s="43">
        <v>200</v>
      </c>
      <c r="G143" s="43">
        <v>0</v>
      </c>
      <c r="H143" s="43">
        <v>0</v>
      </c>
      <c r="I143" s="43">
        <v>14.6</v>
      </c>
      <c r="J143" s="43">
        <v>91</v>
      </c>
      <c r="K143" s="44">
        <v>358</v>
      </c>
      <c r="L143" s="43">
        <v>5.2</v>
      </c>
    </row>
    <row r="144" spans="1:12" ht="15.75" customHeight="1" x14ac:dyDescent="0.25">
      <c r="A144" s="23"/>
      <c r="B144" s="15"/>
      <c r="C144" s="11"/>
      <c r="D144" s="7" t="s">
        <v>31</v>
      </c>
      <c r="E144" s="42" t="s">
        <v>43</v>
      </c>
      <c r="F144" s="43">
        <v>30</v>
      </c>
      <c r="G144" s="43">
        <v>1.89</v>
      </c>
      <c r="H144" s="43">
        <v>0.26</v>
      </c>
      <c r="I144" s="43">
        <v>12.14</v>
      </c>
      <c r="J144" s="43">
        <v>55.7</v>
      </c>
      <c r="K144" s="44" t="s">
        <v>44</v>
      </c>
      <c r="L144" s="43">
        <v>1.8</v>
      </c>
    </row>
    <row r="145" spans="1:12" ht="15" x14ac:dyDescent="0.25">
      <c r="A145" s="23"/>
      <c r="B145" s="15"/>
      <c r="C145" s="11"/>
      <c r="D145" s="7" t="s">
        <v>24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 t="s">
        <v>93</v>
      </c>
      <c r="F146" s="43">
        <v>15</v>
      </c>
      <c r="G146" s="43">
        <v>5.08</v>
      </c>
      <c r="H146" s="43">
        <v>4.5999999999999996</v>
      </c>
      <c r="I146" s="43">
        <v>0.28000000000000003</v>
      </c>
      <c r="J146" s="43">
        <v>62.84</v>
      </c>
      <c r="K146" s="44">
        <v>210</v>
      </c>
      <c r="L146" s="43">
        <v>12.5</v>
      </c>
    </row>
    <row r="147" spans="1:12" ht="15" x14ac:dyDescent="0.25">
      <c r="A147" s="23"/>
      <c r="B147" s="15"/>
      <c r="C147" s="11"/>
      <c r="D147" s="6" t="s">
        <v>32</v>
      </c>
      <c r="E147" s="42" t="s">
        <v>50</v>
      </c>
      <c r="F147" s="43">
        <v>20</v>
      </c>
      <c r="G147" s="43">
        <v>1.1200000000000001</v>
      </c>
      <c r="H147" s="43">
        <v>0.22</v>
      </c>
      <c r="I147" s="43">
        <v>9.8800000000000008</v>
      </c>
      <c r="J147" s="43">
        <v>45.98</v>
      </c>
      <c r="K147" s="44" t="s">
        <v>44</v>
      </c>
      <c r="L147" s="43">
        <v>1</v>
      </c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SUM(F141:F147)</f>
        <v>525</v>
      </c>
      <c r="G148" s="19">
        <f t="shared" ref="G148:J148" si="70">SUM(G141:G147)</f>
        <v>24.360000000000003</v>
      </c>
      <c r="H148" s="19">
        <f t="shared" si="70"/>
        <v>19.53</v>
      </c>
      <c r="I148" s="19">
        <f t="shared" si="70"/>
        <v>71.23</v>
      </c>
      <c r="J148" s="19">
        <f t="shared" si="70"/>
        <v>531.38</v>
      </c>
      <c r="K148" s="25"/>
      <c r="L148" s="19">
        <f t="shared" ref="L148" si="71">SUM(L141:L147)</f>
        <v>64.63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2" t="s">
        <v>85</v>
      </c>
      <c r="F149" s="43">
        <v>60</v>
      </c>
      <c r="G149" s="43">
        <v>0.98</v>
      </c>
      <c r="H149" s="43">
        <v>6.2</v>
      </c>
      <c r="I149" s="43">
        <v>3.7</v>
      </c>
      <c r="J149" s="43">
        <v>156.4</v>
      </c>
      <c r="K149" s="44">
        <v>24</v>
      </c>
      <c r="L149" s="43">
        <v>14.06</v>
      </c>
    </row>
    <row r="150" spans="1:12" ht="15" x14ac:dyDescent="0.25">
      <c r="A150" s="23"/>
      <c r="B150" s="15"/>
      <c r="C150" s="11"/>
      <c r="D150" s="7" t="s">
        <v>27</v>
      </c>
      <c r="E150" s="42" t="s">
        <v>94</v>
      </c>
      <c r="F150" s="43">
        <v>200</v>
      </c>
      <c r="G150" s="43">
        <v>6.4</v>
      </c>
      <c r="H150" s="43">
        <v>4.24</v>
      </c>
      <c r="I150" s="43">
        <v>13.68</v>
      </c>
      <c r="J150" s="43">
        <v>226.88</v>
      </c>
      <c r="K150" s="44">
        <v>103</v>
      </c>
      <c r="L150" s="43">
        <v>19.62</v>
      </c>
    </row>
    <row r="151" spans="1:12" ht="15" x14ac:dyDescent="0.25">
      <c r="A151" s="23"/>
      <c r="B151" s="15"/>
      <c r="C151" s="11"/>
      <c r="D151" s="7" t="s">
        <v>28</v>
      </c>
      <c r="E151" s="42" t="s">
        <v>47</v>
      </c>
      <c r="F151" s="43">
        <v>100</v>
      </c>
      <c r="G151" s="43">
        <v>5.24</v>
      </c>
      <c r="H151" s="43">
        <v>428</v>
      </c>
      <c r="I151" s="43">
        <v>2.4300000000000002</v>
      </c>
      <c r="J151" s="43">
        <v>92.88</v>
      </c>
      <c r="K151" s="44">
        <v>278</v>
      </c>
      <c r="L151" s="43">
        <v>32.72</v>
      </c>
    </row>
    <row r="152" spans="1:12" ht="15" x14ac:dyDescent="0.25">
      <c r="A152" s="23"/>
      <c r="B152" s="15"/>
      <c r="C152" s="11"/>
      <c r="D152" s="7" t="s">
        <v>29</v>
      </c>
      <c r="E152" s="42" t="s">
        <v>65</v>
      </c>
      <c r="F152" s="43">
        <v>150</v>
      </c>
      <c r="G152" s="43">
        <v>2.88</v>
      </c>
      <c r="H152" s="43">
        <v>5.65</v>
      </c>
      <c r="I152" s="43">
        <v>19.98</v>
      </c>
      <c r="J152" s="43">
        <v>150</v>
      </c>
      <c r="K152" s="44">
        <v>125</v>
      </c>
      <c r="L152" s="43">
        <v>18.05</v>
      </c>
    </row>
    <row r="153" spans="1:12" ht="15" x14ac:dyDescent="0.25">
      <c r="A153" s="23"/>
      <c r="B153" s="15"/>
      <c r="C153" s="11"/>
      <c r="D153" s="7" t="s">
        <v>30</v>
      </c>
      <c r="E153" s="42" t="s">
        <v>49</v>
      </c>
      <c r="F153" s="43">
        <v>200</v>
      </c>
      <c r="G153" s="43">
        <v>1.1599999999999999</v>
      </c>
      <c r="H153" s="43">
        <v>0.3</v>
      </c>
      <c r="I153" s="43">
        <v>47.26</v>
      </c>
      <c r="J153" s="43">
        <v>196.38</v>
      </c>
      <c r="K153" s="44">
        <v>349</v>
      </c>
      <c r="L153" s="43">
        <v>4.7</v>
      </c>
    </row>
    <row r="154" spans="1:12" ht="15" x14ac:dyDescent="0.25">
      <c r="A154" s="23"/>
      <c r="B154" s="15"/>
      <c r="C154" s="11"/>
      <c r="D154" s="7" t="s">
        <v>31</v>
      </c>
      <c r="E154" s="42" t="s">
        <v>43</v>
      </c>
      <c r="F154" s="43">
        <v>40</v>
      </c>
      <c r="G154" s="43">
        <v>2.52</v>
      </c>
      <c r="H154" s="43">
        <v>0.35</v>
      </c>
      <c r="I154" s="43">
        <v>16.18</v>
      </c>
      <c r="J154" s="43">
        <v>74.3</v>
      </c>
      <c r="K154" s="44" t="s">
        <v>44</v>
      </c>
      <c r="L154" s="43">
        <v>2.4</v>
      </c>
    </row>
    <row r="155" spans="1:12" ht="15" x14ac:dyDescent="0.25">
      <c r="A155" s="23"/>
      <c r="B155" s="15"/>
      <c r="C155" s="11"/>
      <c r="D155" s="7" t="s">
        <v>32</v>
      </c>
      <c r="E155" s="42" t="s">
        <v>50</v>
      </c>
      <c r="F155" s="43">
        <v>30</v>
      </c>
      <c r="G155" s="43">
        <v>1.68</v>
      </c>
      <c r="H155" s="43">
        <v>0.33</v>
      </c>
      <c r="I155" s="43">
        <v>14.82</v>
      </c>
      <c r="J155" s="43">
        <v>68.97</v>
      </c>
      <c r="K155" s="44" t="s">
        <v>44</v>
      </c>
      <c r="L155" s="43">
        <v>1.5</v>
      </c>
    </row>
    <row r="156" spans="1:12" ht="15" x14ac:dyDescent="0.25">
      <c r="A156" s="23"/>
      <c r="B156" s="15"/>
      <c r="C156" s="11"/>
      <c r="D156" s="6"/>
      <c r="E156" s="42" t="s">
        <v>82</v>
      </c>
      <c r="F156" s="43">
        <v>50</v>
      </c>
      <c r="G156" s="43">
        <v>1.3</v>
      </c>
      <c r="H156" s="43">
        <v>2.4</v>
      </c>
      <c r="I156" s="43">
        <v>4.2</v>
      </c>
      <c r="J156" s="43">
        <v>34</v>
      </c>
      <c r="K156" s="44">
        <v>587</v>
      </c>
      <c r="L156" s="43">
        <v>1.35</v>
      </c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830</v>
      </c>
      <c r="G158" s="19">
        <f t="shared" ref="G158:J158" si="72">SUM(G149:G157)</f>
        <v>22.16</v>
      </c>
      <c r="H158" s="19">
        <f t="shared" si="72"/>
        <v>447.46999999999997</v>
      </c>
      <c r="I158" s="19">
        <f t="shared" si="72"/>
        <v>122.24999999999999</v>
      </c>
      <c r="J158" s="19">
        <f t="shared" si="72"/>
        <v>999.81</v>
      </c>
      <c r="K158" s="25"/>
      <c r="L158" s="19">
        <f t="shared" ref="L158" si="73">SUM(L149:L157)</f>
        <v>94.4</v>
      </c>
    </row>
    <row r="159" spans="1:12" ht="15.75" thickBot="1" x14ac:dyDescent="0.25">
      <c r="A159" s="29">
        <f>A141</f>
        <v>2</v>
      </c>
      <c r="B159" s="30">
        <f>B141</f>
        <v>3</v>
      </c>
      <c r="C159" s="51" t="s">
        <v>4</v>
      </c>
      <c r="D159" s="52"/>
      <c r="E159" s="31"/>
      <c r="F159" s="32">
        <f>F148+F158</f>
        <v>1355</v>
      </c>
      <c r="G159" s="32">
        <f t="shared" ref="G159" si="74">G148+G158</f>
        <v>46.52</v>
      </c>
      <c r="H159" s="32">
        <f t="shared" ref="H159" si="75">H148+H158</f>
        <v>467</v>
      </c>
      <c r="I159" s="32">
        <f t="shared" ref="I159" si="76">I148+I158</f>
        <v>193.48</v>
      </c>
      <c r="J159" s="32">
        <f t="shared" ref="J159:L159" si="77">J148+J158</f>
        <v>1531.19</v>
      </c>
      <c r="K159" s="32"/>
      <c r="L159" s="32">
        <f t="shared" si="77"/>
        <v>159.03</v>
      </c>
    </row>
    <row r="160" spans="1:12" ht="15" x14ac:dyDescent="0.25">
      <c r="A160" s="20">
        <v>2</v>
      </c>
      <c r="B160" s="21">
        <v>4</v>
      </c>
      <c r="C160" s="22" t="s">
        <v>20</v>
      </c>
      <c r="D160" s="5" t="s">
        <v>21</v>
      </c>
      <c r="E160" s="39" t="s">
        <v>48</v>
      </c>
      <c r="F160" s="40">
        <v>150</v>
      </c>
      <c r="G160" s="40">
        <v>10.68</v>
      </c>
      <c r="H160" s="40">
        <v>4.92</v>
      </c>
      <c r="I160" s="40">
        <v>47.8</v>
      </c>
      <c r="J160" s="40">
        <v>278.23</v>
      </c>
      <c r="K160" s="41">
        <v>302</v>
      </c>
      <c r="L160" s="40">
        <v>16.100000000000001</v>
      </c>
    </row>
    <row r="161" spans="1:12" ht="15" x14ac:dyDescent="0.25">
      <c r="A161" s="23"/>
      <c r="B161" s="15"/>
      <c r="C161" s="11"/>
      <c r="D161" s="6"/>
      <c r="E161" s="42" t="s">
        <v>95</v>
      </c>
      <c r="F161" s="43">
        <v>60</v>
      </c>
      <c r="G161" s="43">
        <v>0.97</v>
      </c>
      <c r="H161" s="43">
        <v>5.67</v>
      </c>
      <c r="I161" s="43">
        <v>7.75</v>
      </c>
      <c r="J161" s="43">
        <v>84.74</v>
      </c>
      <c r="K161" s="44">
        <v>41</v>
      </c>
      <c r="L161" s="43">
        <v>9.5399999999999991</v>
      </c>
    </row>
    <row r="162" spans="1:12" ht="15" x14ac:dyDescent="0.25">
      <c r="A162" s="23"/>
      <c r="B162" s="15"/>
      <c r="C162" s="11"/>
      <c r="D162" s="7" t="s">
        <v>22</v>
      </c>
      <c r="E162" s="42" t="s">
        <v>73</v>
      </c>
      <c r="F162" s="43">
        <v>200</v>
      </c>
      <c r="G162" s="43">
        <v>0.13</v>
      </c>
      <c r="H162" s="43">
        <v>0.02</v>
      </c>
      <c r="I162" s="43">
        <v>15.2</v>
      </c>
      <c r="J162" s="43">
        <v>62</v>
      </c>
      <c r="K162" s="44">
        <v>377</v>
      </c>
      <c r="L162" s="43">
        <v>3.47</v>
      </c>
    </row>
    <row r="163" spans="1:12" ht="15" x14ac:dyDescent="0.25">
      <c r="A163" s="23"/>
      <c r="B163" s="15"/>
      <c r="C163" s="11"/>
      <c r="D163" s="7" t="s">
        <v>31</v>
      </c>
      <c r="E163" s="42" t="s">
        <v>43</v>
      </c>
      <c r="F163" s="43">
        <v>30</v>
      </c>
      <c r="G163" s="43">
        <v>1.89</v>
      </c>
      <c r="H163" s="43">
        <v>0.26</v>
      </c>
      <c r="I163" s="43">
        <v>12.14</v>
      </c>
      <c r="J163" s="43">
        <v>55.7</v>
      </c>
      <c r="K163" s="44" t="s">
        <v>44</v>
      </c>
      <c r="L163" s="43">
        <v>1.8</v>
      </c>
    </row>
    <row r="164" spans="1:12" ht="15" x14ac:dyDescent="0.25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 t="s">
        <v>47</v>
      </c>
      <c r="F165" s="43">
        <v>100</v>
      </c>
      <c r="G165" s="43">
        <v>5.24</v>
      </c>
      <c r="H165" s="43">
        <v>428</v>
      </c>
      <c r="I165" s="43">
        <v>2.4300000000000002</v>
      </c>
      <c r="J165" s="43">
        <v>92.88</v>
      </c>
      <c r="K165" s="44">
        <v>278</v>
      </c>
      <c r="L165" s="43">
        <v>32.72</v>
      </c>
    </row>
    <row r="166" spans="1:12" ht="15" x14ac:dyDescent="0.25">
      <c r="A166" s="23"/>
      <c r="B166" s="15"/>
      <c r="C166" s="11"/>
      <c r="D166" s="6" t="s">
        <v>32</v>
      </c>
      <c r="E166" s="42" t="s">
        <v>50</v>
      </c>
      <c r="F166" s="43">
        <v>20</v>
      </c>
      <c r="G166" s="43">
        <v>1.1200000000000001</v>
      </c>
      <c r="H166" s="43">
        <v>0.22</v>
      </c>
      <c r="I166" s="43">
        <v>9.8800000000000008</v>
      </c>
      <c r="J166" s="43">
        <v>45.98</v>
      </c>
      <c r="K166" s="44" t="s">
        <v>44</v>
      </c>
      <c r="L166" s="43">
        <v>1</v>
      </c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SUM(F160:F166)</f>
        <v>560</v>
      </c>
      <c r="G167" s="19">
        <f t="shared" ref="G167:J167" si="78">SUM(G160:G166)</f>
        <v>20.030000000000005</v>
      </c>
      <c r="H167" s="19">
        <f t="shared" si="78"/>
        <v>439.09000000000003</v>
      </c>
      <c r="I167" s="19">
        <f t="shared" si="78"/>
        <v>95.2</v>
      </c>
      <c r="J167" s="19">
        <f t="shared" si="78"/>
        <v>619.53</v>
      </c>
      <c r="K167" s="25"/>
      <c r="L167" s="19">
        <f t="shared" ref="L167" si="79">SUM(L160:L166)</f>
        <v>64.63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 t="s">
        <v>96</v>
      </c>
      <c r="F168" s="43">
        <v>60</v>
      </c>
      <c r="G168" s="43">
        <v>1.05</v>
      </c>
      <c r="H168" s="43">
        <v>2.6</v>
      </c>
      <c r="I168" s="43">
        <v>5.17</v>
      </c>
      <c r="J168" s="43">
        <v>48.32</v>
      </c>
      <c r="K168" s="44">
        <v>45</v>
      </c>
      <c r="L168" s="43">
        <v>17.63</v>
      </c>
    </row>
    <row r="169" spans="1:12" ht="15" x14ac:dyDescent="0.25">
      <c r="A169" s="23"/>
      <c r="B169" s="15"/>
      <c r="C169" s="11"/>
      <c r="D169" s="7" t="s">
        <v>27</v>
      </c>
      <c r="E169" s="42" t="s">
        <v>64</v>
      </c>
      <c r="F169" s="43">
        <v>200</v>
      </c>
      <c r="G169" s="43">
        <v>6.4</v>
      </c>
      <c r="H169" s="43">
        <v>4.24</v>
      </c>
      <c r="I169" s="43">
        <v>13.68</v>
      </c>
      <c r="J169" s="43">
        <v>226.88</v>
      </c>
      <c r="K169" s="44">
        <v>103</v>
      </c>
      <c r="L169" s="43">
        <v>18.43</v>
      </c>
    </row>
    <row r="170" spans="1:12" ht="15" x14ac:dyDescent="0.25">
      <c r="A170" s="23"/>
      <c r="B170" s="15"/>
      <c r="C170" s="11"/>
      <c r="D170" s="7" t="s">
        <v>28</v>
      </c>
      <c r="E170" s="42" t="s">
        <v>97</v>
      </c>
      <c r="F170" s="43">
        <v>100</v>
      </c>
      <c r="G170" s="43">
        <v>8.0500000000000007</v>
      </c>
      <c r="H170" s="43">
        <v>9.56</v>
      </c>
      <c r="I170" s="43">
        <v>25.4</v>
      </c>
      <c r="J170" s="43">
        <v>174.2</v>
      </c>
      <c r="K170" s="44">
        <v>229</v>
      </c>
      <c r="L170" s="43">
        <v>22.43</v>
      </c>
    </row>
    <row r="171" spans="1:12" ht="15" x14ac:dyDescent="0.25">
      <c r="A171" s="23"/>
      <c r="B171" s="15"/>
      <c r="C171" s="11"/>
      <c r="D171" s="7" t="s">
        <v>29</v>
      </c>
      <c r="E171" s="42" t="s">
        <v>60</v>
      </c>
      <c r="F171" s="43">
        <v>150</v>
      </c>
      <c r="G171" s="43">
        <v>4.38</v>
      </c>
      <c r="H171" s="43">
        <v>6.44</v>
      </c>
      <c r="I171" s="43">
        <v>44.02</v>
      </c>
      <c r="J171" s="43">
        <v>251.64</v>
      </c>
      <c r="K171" s="44">
        <v>304</v>
      </c>
      <c r="L171" s="43">
        <v>15.86</v>
      </c>
    </row>
    <row r="172" spans="1:12" ht="15" x14ac:dyDescent="0.25">
      <c r="A172" s="23"/>
      <c r="B172" s="15"/>
      <c r="C172" s="11"/>
      <c r="D172" s="7" t="s">
        <v>30</v>
      </c>
      <c r="E172" s="42" t="s">
        <v>98</v>
      </c>
      <c r="F172" s="43">
        <v>200</v>
      </c>
      <c r="G172" s="43">
        <v>7.0000000000000007E-2</v>
      </c>
      <c r="H172" s="43">
        <v>0.02</v>
      </c>
      <c r="I172" s="43">
        <v>15</v>
      </c>
      <c r="J172" s="43">
        <v>60</v>
      </c>
      <c r="K172" s="44">
        <v>376</v>
      </c>
      <c r="L172" s="43">
        <v>8.34</v>
      </c>
    </row>
    <row r="173" spans="1:12" ht="15" x14ac:dyDescent="0.25">
      <c r="A173" s="23"/>
      <c r="B173" s="15"/>
      <c r="C173" s="11"/>
      <c r="D173" s="7" t="s">
        <v>31</v>
      </c>
      <c r="E173" s="42" t="s">
        <v>43</v>
      </c>
      <c r="F173" s="43">
        <v>40</v>
      </c>
      <c r="G173" s="43">
        <v>2.52</v>
      </c>
      <c r="H173" s="43">
        <v>0.35</v>
      </c>
      <c r="I173" s="43">
        <v>16.18</v>
      </c>
      <c r="J173" s="43">
        <v>74.3</v>
      </c>
      <c r="K173" s="44" t="s">
        <v>44</v>
      </c>
      <c r="L173" s="43">
        <v>2.4</v>
      </c>
    </row>
    <row r="174" spans="1:12" ht="15" x14ac:dyDescent="0.25">
      <c r="A174" s="23"/>
      <c r="B174" s="15"/>
      <c r="C174" s="11"/>
      <c r="D174" s="7" t="s">
        <v>32</v>
      </c>
      <c r="E174" s="42" t="s">
        <v>50</v>
      </c>
      <c r="F174" s="43">
        <v>30</v>
      </c>
      <c r="G174" s="43">
        <v>1.68</v>
      </c>
      <c r="H174" s="43">
        <v>0.33</v>
      </c>
      <c r="I174" s="43">
        <v>14.82</v>
      </c>
      <c r="J174" s="43">
        <v>68.97</v>
      </c>
      <c r="K174" s="44" t="s">
        <v>44</v>
      </c>
      <c r="L174" s="43">
        <v>1.8</v>
      </c>
    </row>
    <row r="175" spans="1:12" ht="15" x14ac:dyDescent="0.25">
      <c r="A175" s="23"/>
      <c r="B175" s="15"/>
      <c r="C175" s="11"/>
      <c r="D175" s="6" t="s">
        <v>24</v>
      </c>
      <c r="E175" s="42" t="s">
        <v>69</v>
      </c>
      <c r="F175" s="43" t="s">
        <v>70</v>
      </c>
      <c r="G175" s="43">
        <v>0.4</v>
      </c>
      <c r="H175" s="43">
        <v>0.4</v>
      </c>
      <c r="I175" s="43">
        <v>9.8000000000000007</v>
      </c>
      <c r="J175" s="43">
        <v>44.4</v>
      </c>
      <c r="K175" s="44"/>
      <c r="L175" s="43">
        <v>13.81</v>
      </c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780</v>
      </c>
      <c r="G177" s="19">
        <f t="shared" ref="G177:J177" si="80">SUM(G168:G176)</f>
        <v>24.549999999999997</v>
      </c>
      <c r="H177" s="19">
        <f t="shared" si="80"/>
        <v>23.939999999999998</v>
      </c>
      <c r="I177" s="19">
        <f t="shared" si="80"/>
        <v>144.07000000000002</v>
      </c>
      <c r="J177" s="19">
        <f t="shared" si="80"/>
        <v>948.70999999999992</v>
      </c>
      <c r="K177" s="25"/>
      <c r="L177" s="19">
        <f t="shared" ref="L177" si="81">SUM(L168:L176)</f>
        <v>100.7</v>
      </c>
    </row>
    <row r="178" spans="1:12" ht="15.75" thickBot="1" x14ac:dyDescent="0.25">
      <c r="A178" s="29">
        <f>A160</f>
        <v>2</v>
      </c>
      <c r="B178" s="30">
        <f>B160</f>
        <v>4</v>
      </c>
      <c r="C178" s="51" t="s">
        <v>4</v>
      </c>
      <c r="D178" s="52"/>
      <c r="E178" s="31"/>
      <c r="F178" s="32">
        <f>F167+F177</f>
        <v>1340</v>
      </c>
      <c r="G178" s="32">
        <f t="shared" ref="G178" si="82">G167+G177</f>
        <v>44.58</v>
      </c>
      <c r="H178" s="32">
        <f t="shared" ref="H178" si="83">H167+H177</f>
        <v>463.03000000000003</v>
      </c>
      <c r="I178" s="32">
        <f t="shared" ref="I178" si="84">I167+I177</f>
        <v>239.27000000000004</v>
      </c>
      <c r="J178" s="32">
        <f t="shared" ref="J178:L178" si="85">J167+J177</f>
        <v>1568.2399999999998</v>
      </c>
      <c r="K178" s="32"/>
      <c r="L178" s="32">
        <f t="shared" si="85"/>
        <v>165.32999999999998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39" t="s">
        <v>99</v>
      </c>
      <c r="F179" s="40">
        <v>200</v>
      </c>
      <c r="G179" s="40">
        <v>7</v>
      </c>
      <c r="H179" s="40">
        <v>10</v>
      </c>
      <c r="I179" s="40">
        <v>18</v>
      </c>
      <c r="J179" s="40">
        <v>311.39999999999998</v>
      </c>
      <c r="K179" s="41">
        <v>309</v>
      </c>
      <c r="L179" s="40">
        <v>41.23</v>
      </c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22</v>
      </c>
      <c r="E181" s="42" t="s">
        <v>100</v>
      </c>
      <c r="F181" s="43">
        <v>200</v>
      </c>
      <c r="G181" s="43">
        <v>2</v>
      </c>
      <c r="H181" s="43">
        <v>0</v>
      </c>
      <c r="I181" s="43">
        <v>12</v>
      </c>
      <c r="J181" s="43">
        <v>196.38</v>
      </c>
      <c r="K181" s="44">
        <v>349</v>
      </c>
      <c r="L181" s="43">
        <v>4.7</v>
      </c>
    </row>
    <row r="182" spans="1:12" ht="15" x14ac:dyDescent="0.25">
      <c r="A182" s="23"/>
      <c r="B182" s="15"/>
      <c r="C182" s="11"/>
      <c r="D182" s="7" t="s">
        <v>31</v>
      </c>
      <c r="E182" s="42" t="s">
        <v>43</v>
      </c>
      <c r="F182" s="43">
        <v>30</v>
      </c>
      <c r="G182" s="43">
        <v>2</v>
      </c>
      <c r="H182" s="43">
        <v>0</v>
      </c>
      <c r="I182" s="43">
        <v>12</v>
      </c>
      <c r="J182" s="43">
        <v>55.7</v>
      </c>
      <c r="K182" s="44" t="s">
        <v>44</v>
      </c>
      <c r="L182" s="43">
        <v>1.8</v>
      </c>
    </row>
    <row r="183" spans="1:12" ht="15" x14ac:dyDescent="0.25">
      <c r="A183" s="23"/>
      <c r="B183" s="15"/>
      <c r="C183" s="11"/>
      <c r="D183" s="7" t="s">
        <v>32</v>
      </c>
      <c r="E183" s="42" t="s">
        <v>101</v>
      </c>
      <c r="F183" s="43">
        <v>20</v>
      </c>
      <c r="G183" s="43">
        <v>2</v>
      </c>
      <c r="H183" s="43">
        <v>0</v>
      </c>
      <c r="I183" s="43">
        <v>15</v>
      </c>
      <c r="J183" s="43">
        <v>45.98</v>
      </c>
      <c r="K183" s="44" t="s">
        <v>44</v>
      </c>
      <c r="L183" s="43">
        <v>1</v>
      </c>
    </row>
    <row r="184" spans="1:12" ht="15" x14ac:dyDescent="0.25">
      <c r="A184" s="23"/>
      <c r="B184" s="15"/>
      <c r="C184" s="11"/>
      <c r="D184" s="6"/>
      <c r="E184" s="42" t="s">
        <v>102</v>
      </c>
      <c r="F184" s="43">
        <v>60</v>
      </c>
      <c r="G184" s="43">
        <v>1</v>
      </c>
      <c r="H184" s="43">
        <v>2</v>
      </c>
      <c r="I184" s="43">
        <v>5</v>
      </c>
      <c r="J184" s="43">
        <v>105.2</v>
      </c>
      <c r="K184" s="44">
        <v>41</v>
      </c>
      <c r="L184" s="43">
        <v>15.9</v>
      </c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510</v>
      </c>
      <c r="G186" s="19">
        <f t="shared" ref="G186:J186" si="86">SUM(G179:G185)</f>
        <v>14</v>
      </c>
      <c r="H186" s="19">
        <f t="shared" si="86"/>
        <v>12</v>
      </c>
      <c r="I186" s="19">
        <f t="shared" si="86"/>
        <v>62</v>
      </c>
      <c r="J186" s="19">
        <f t="shared" si="86"/>
        <v>714.66000000000008</v>
      </c>
      <c r="K186" s="25"/>
      <c r="L186" s="19">
        <f t="shared" ref="L186" si="87">SUM(L179:L185)</f>
        <v>64.63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62</v>
      </c>
      <c r="F187" s="43">
        <v>60</v>
      </c>
      <c r="G187" s="43">
        <v>1</v>
      </c>
      <c r="H187" s="43">
        <v>2</v>
      </c>
      <c r="I187" s="43">
        <v>5</v>
      </c>
      <c r="J187" s="43">
        <v>61.6</v>
      </c>
      <c r="K187" s="44">
        <v>41</v>
      </c>
      <c r="L187" s="43">
        <v>11.7</v>
      </c>
    </row>
    <row r="188" spans="1:12" ht="15" x14ac:dyDescent="0.25">
      <c r="A188" s="23"/>
      <c r="B188" s="15"/>
      <c r="C188" s="11"/>
      <c r="D188" s="7" t="s">
        <v>27</v>
      </c>
      <c r="E188" s="42" t="s">
        <v>55</v>
      </c>
      <c r="F188" s="43">
        <v>200</v>
      </c>
      <c r="G188" s="43">
        <v>3</v>
      </c>
      <c r="H188" s="43">
        <v>4</v>
      </c>
      <c r="I188" s="43">
        <v>11</v>
      </c>
      <c r="J188" s="43">
        <v>147</v>
      </c>
      <c r="K188" s="44">
        <v>78</v>
      </c>
      <c r="L188" s="43">
        <v>17.29</v>
      </c>
    </row>
    <row r="189" spans="1:12" ht="15" x14ac:dyDescent="0.25">
      <c r="A189" s="23"/>
      <c r="B189" s="15"/>
      <c r="C189" s="11"/>
      <c r="D189" s="7" t="s">
        <v>28</v>
      </c>
      <c r="E189" s="42" t="s">
        <v>79</v>
      </c>
      <c r="F189" s="43">
        <v>90</v>
      </c>
      <c r="G189" s="43">
        <v>16</v>
      </c>
      <c r="H189" s="43">
        <v>15</v>
      </c>
      <c r="I189" s="43">
        <v>15</v>
      </c>
      <c r="J189" s="43">
        <v>164.7</v>
      </c>
      <c r="K189" s="44">
        <v>280</v>
      </c>
      <c r="L189" s="43">
        <v>38.11</v>
      </c>
    </row>
    <row r="190" spans="1:12" ht="15" x14ac:dyDescent="0.25">
      <c r="A190" s="23"/>
      <c r="B190" s="15"/>
      <c r="C190" s="11"/>
      <c r="D190" s="7" t="s">
        <v>29</v>
      </c>
      <c r="E190" s="42" t="s">
        <v>103</v>
      </c>
      <c r="F190" s="43">
        <v>160</v>
      </c>
      <c r="G190" s="43">
        <v>10.68</v>
      </c>
      <c r="H190" s="43">
        <v>4.92</v>
      </c>
      <c r="I190" s="43">
        <v>47.8</v>
      </c>
      <c r="J190" s="43">
        <v>162.30000000000001</v>
      </c>
      <c r="K190" s="44">
        <v>171</v>
      </c>
      <c r="L190" s="43">
        <v>16.899999999999999</v>
      </c>
    </row>
    <row r="191" spans="1:12" ht="15" x14ac:dyDescent="0.25">
      <c r="A191" s="23"/>
      <c r="B191" s="15"/>
      <c r="C191" s="11"/>
      <c r="D191" s="7" t="s">
        <v>30</v>
      </c>
      <c r="E191" s="42" t="s">
        <v>53</v>
      </c>
      <c r="F191" s="43">
        <v>200</v>
      </c>
      <c r="G191" s="43">
        <v>5</v>
      </c>
      <c r="H191" s="43">
        <v>2</v>
      </c>
      <c r="I191" s="43">
        <v>7</v>
      </c>
      <c r="J191" s="43">
        <v>103</v>
      </c>
      <c r="K191" s="44">
        <v>342</v>
      </c>
      <c r="L191" s="43">
        <v>6.5</v>
      </c>
    </row>
    <row r="192" spans="1:12" ht="15" x14ac:dyDescent="0.25">
      <c r="A192" s="23"/>
      <c r="B192" s="15"/>
      <c r="C192" s="11"/>
      <c r="D192" s="7" t="s">
        <v>31</v>
      </c>
      <c r="E192" s="42" t="s">
        <v>43</v>
      </c>
      <c r="F192" s="43">
        <v>40</v>
      </c>
      <c r="G192" s="43">
        <v>3</v>
      </c>
      <c r="H192" s="43">
        <v>0</v>
      </c>
      <c r="I192" s="43">
        <v>16</v>
      </c>
      <c r="J192" s="43">
        <v>74.3</v>
      </c>
      <c r="K192" s="44" t="s">
        <v>44</v>
      </c>
      <c r="L192" s="43">
        <v>2.4</v>
      </c>
    </row>
    <row r="193" spans="1:12" ht="15" x14ac:dyDescent="0.25">
      <c r="A193" s="23"/>
      <c r="B193" s="15"/>
      <c r="C193" s="11"/>
      <c r="D193" s="7" t="s">
        <v>32</v>
      </c>
      <c r="E193" s="42" t="s">
        <v>50</v>
      </c>
      <c r="F193" s="43">
        <v>30</v>
      </c>
      <c r="G193" s="43">
        <v>2</v>
      </c>
      <c r="H193" s="43">
        <v>0</v>
      </c>
      <c r="I193" s="43">
        <v>15</v>
      </c>
      <c r="J193" s="43">
        <v>68.97</v>
      </c>
      <c r="K193" s="44" t="s">
        <v>44</v>
      </c>
      <c r="L193" s="43">
        <v>1.5</v>
      </c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780</v>
      </c>
      <c r="G196" s="19">
        <f t="shared" ref="G196:J196" si="88">SUM(G187:G195)</f>
        <v>40.68</v>
      </c>
      <c r="H196" s="19">
        <f t="shared" si="88"/>
        <v>27.92</v>
      </c>
      <c r="I196" s="19">
        <f t="shared" si="88"/>
        <v>116.8</v>
      </c>
      <c r="J196" s="19">
        <f t="shared" si="88"/>
        <v>781.86999999999989</v>
      </c>
      <c r="K196" s="25"/>
      <c r="L196" s="19">
        <f t="shared" ref="L196" si="89">SUM(L187:L195)</f>
        <v>94.4</v>
      </c>
    </row>
    <row r="197" spans="1:12" ht="15.75" thickBot="1" x14ac:dyDescent="0.25">
      <c r="A197" s="29">
        <f>A179</f>
        <v>2</v>
      </c>
      <c r="B197" s="30">
        <f>B179</f>
        <v>5</v>
      </c>
      <c r="C197" s="51" t="s">
        <v>4</v>
      </c>
      <c r="D197" s="52"/>
      <c r="E197" s="31"/>
      <c r="F197" s="32">
        <f>F186+F196</f>
        <v>1290</v>
      </c>
      <c r="G197" s="32">
        <f t="shared" ref="G197" si="90">G186+G196</f>
        <v>54.68</v>
      </c>
      <c r="H197" s="32">
        <f t="shared" ref="H197" si="91">H186+H196</f>
        <v>39.92</v>
      </c>
      <c r="I197" s="32">
        <f t="shared" ref="I197" si="92">I186+I196</f>
        <v>178.8</v>
      </c>
      <c r="J197" s="32">
        <f t="shared" ref="J197:L197" si="93">J186+J196</f>
        <v>1496.53</v>
      </c>
      <c r="K197" s="32"/>
      <c r="L197" s="32">
        <f t="shared" si="93"/>
        <v>159.03</v>
      </c>
    </row>
    <row r="198" spans="1:12" ht="13.5" thickBot="1" x14ac:dyDescent="0.25">
      <c r="A198" s="27"/>
      <c r="B198" s="28"/>
      <c r="C198" s="53" t="s">
        <v>5</v>
      </c>
      <c r="D198" s="53"/>
      <c r="E198" s="53"/>
      <c r="F198" s="34">
        <f>(F24+F43+F63+F82+F101+F120+F140+F159+F178+F197)/(IF(F24=0,0,1)+IF(F43=0,0,1)+IF(F63=0,0,1)+IF(F82=0,0,1)+IF(F101=0,0,1)+IF(F120=0,0,1)+IF(F140=0,0,1)+IF(F159=0,0,1)+IF(F178=0,0,1)+IF(F197=0,0,1))</f>
        <v>1330.5</v>
      </c>
      <c r="G198" s="34">
        <f t="shared" ref="G198:J198" si="94">(G24+G43+G63+G82+G101+G120+G140+G159+G178+G197)/(IF(G24=0,0,1)+IF(G43=0,0,1)+IF(G63=0,0,1)+IF(G82=0,0,1)+IF(G101=0,0,1)+IF(G120=0,0,1)+IF(G140=0,0,1)+IF(G159=0,0,1)+IF(G178=0,0,1)+IF(G197=0,0,1))</f>
        <v>60.120999999999995</v>
      </c>
      <c r="H198" s="34">
        <f t="shared" si="94"/>
        <v>186.91400000000002</v>
      </c>
      <c r="I198" s="34">
        <f t="shared" si="94"/>
        <v>196.4</v>
      </c>
      <c r="J198" s="34">
        <f t="shared" si="94"/>
        <v>1443.3650000000002</v>
      </c>
      <c r="K198" s="34"/>
      <c r="L198" s="34">
        <f t="shared" ref="L198" si="95">(L24+L43+L63+L82+L101+L120+L140+L159+L178+L197)/(IF(L24=0,0,1)+IF(L43=0,0,1)+IF(L63=0,0,1)+IF(L82=0,0,1)+IF(L101=0,0,1)+IF(L120=0,0,1)+IF(L140=0,0,1)+IF(L159=0,0,1)+IF(L178=0,0,1)+IF(L197=0,0,1))</f>
        <v>162.65999999999997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8:E198"/>
    <mergeCell ref="C197:D197"/>
    <mergeCell ref="C120:D120"/>
    <mergeCell ref="C140:D140"/>
    <mergeCell ref="C159:D159"/>
    <mergeCell ref="C178:D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2024-12-25T06:47:13Z</dcterms:modified>
</cp:coreProperties>
</file>